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22"/>
  <workbookPr/>
  <mc:AlternateContent xmlns:mc="http://schemas.openxmlformats.org/markup-compatibility/2006">
    <mc:Choice Requires="x15">
      <x15ac:absPath xmlns:x15ac="http://schemas.microsoft.com/office/spreadsheetml/2010/11/ac" url="/Users/gbella19/Desktop/"/>
    </mc:Choice>
  </mc:AlternateContent>
  <xr:revisionPtr revIDLastSave="0" documentId="13_ncr:1_{8DD55A5E-5498-AA49-A233-9B2FD3E65C0F}" xr6:coauthVersionLast="47" xr6:coauthVersionMax="47" xr10:uidLastSave="{00000000-0000-0000-0000-000000000000}"/>
  <bookViews>
    <workbookView xWindow="620" yWindow="600" windowWidth="27440" windowHeight="15520" tabRatio="599" activeTab="1" xr2:uid="{00000000-000D-0000-FFFF-FFFF00000000}"/>
  </bookViews>
  <sheets>
    <sheet name="Variabili" sheetId="5" r:id="rId1"/>
    <sheet name="Kaya decomposition PROVA" sheetId="29" r:id="rId2"/>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4" i="29" l="1"/>
  <c r="K5" i="29"/>
  <c r="K6" i="29"/>
  <c r="K7" i="29"/>
  <c r="K8" i="29"/>
  <c r="K9" i="29"/>
  <c r="K10" i="29"/>
  <c r="K11" i="29"/>
  <c r="K12" i="29"/>
  <c r="K13" i="29"/>
  <c r="K14" i="29"/>
  <c r="K15" i="29"/>
  <c r="K16" i="29"/>
  <c r="K17" i="29"/>
  <c r="K18" i="29"/>
  <c r="K19" i="29"/>
  <c r="K20" i="29"/>
  <c r="K21" i="29"/>
  <c r="S21" i="29" s="1"/>
  <c r="K22" i="29"/>
  <c r="S22" i="29" s="1"/>
  <c r="K23" i="29"/>
  <c r="K3" i="29"/>
  <c r="J4" i="29"/>
  <c r="J5" i="29"/>
  <c r="J6" i="29"/>
  <c r="J7" i="29"/>
  <c r="J8" i="29"/>
  <c r="R8" i="29" s="1"/>
  <c r="J9" i="29"/>
  <c r="J10" i="29"/>
  <c r="J11" i="29"/>
  <c r="J12" i="29"/>
  <c r="J13" i="29"/>
  <c r="J14" i="29"/>
  <c r="J15" i="29"/>
  <c r="J16" i="29"/>
  <c r="J17" i="29"/>
  <c r="J18" i="29"/>
  <c r="J19" i="29"/>
  <c r="J20" i="29"/>
  <c r="J21" i="29"/>
  <c r="J22" i="29"/>
  <c r="J23" i="29"/>
  <c r="J3" i="29"/>
  <c r="T8" i="29"/>
  <c r="T11" i="29"/>
  <c r="T13" i="29"/>
  <c r="T14" i="29"/>
  <c r="T15" i="29"/>
  <c r="T16" i="29"/>
  <c r="T19" i="29"/>
  <c r="T22" i="29"/>
  <c r="T23" i="29"/>
  <c r="I5" i="29"/>
  <c r="I4" i="29"/>
  <c r="I6" i="29"/>
  <c r="I7" i="29"/>
  <c r="I8" i="29"/>
  <c r="I9" i="29"/>
  <c r="I10" i="29"/>
  <c r="Q10" i="29"/>
  <c r="I11" i="29"/>
  <c r="Q11" i="29" s="1"/>
  <c r="I12" i="29"/>
  <c r="I13" i="29"/>
  <c r="I14" i="29"/>
  <c r="I15" i="29"/>
  <c r="I16" i="29"/>
  <c r="I17" i="29"/>
  <c r="I18" i="29"/>
  <c r="I19" i="29"/>
  <c r="I20" i="29"/>
  <c r="I21" i="29"/>
  <c r="I22" i="29"/>
  <c r="I23" i="29"/>
  <c r="I3" i="29"/>
  <c r="T5" i="29"/>
  <c r="AB5" i="29" s="1"/>
  <c r="T12" i="29"/>
  <c r="R16" i="29"/>
  <c r="T20" i="29"/>
  <c r="T21" i="29"/>
  <c r="P5" i="29"/>
  <c r="P6" i="29"/>
  <c r="P7" i="29"/>
  <c r="P8" i="29"/>
  <c r="P9" i="29"/>
  <c r="P10" i="29"/>
  <c r="P11" i="29"/>
  <c r="P12" i="29"/>
  <c r="P13" i="29"/>
  <c r="P14" i="29"/>
  <c r="P15" i="29"/>
  <c r="P16" i="29"/>
  <c r="P17" i="29"/>
  <c r="P18" i="29"/>
  <c r="P19" i="29"/>
  <c r="P20" i="29"/>
  <c r="P21" i="29"/>
  <c r="P22" i="29"/>
  <c r="P23" i="29"/>
  <c r="T4" i="29"/>
  <c r="P4" i="29"/>
  <c r="S20" i="29" l="1"/>
  <c r="Q15" i="29"/>
  <c r="S11" i="29"/>
  <c r="Q16" i="29"/>
  <c r="Q23" i="29"/>
  <c r="Q19" i="29"/>
  <c r="Q9" i="29"/>
  <c r="R19" i="29"/>
  <c r="X5" i="29"/>
  <c r="X6" i="29" s="1"/>
  <c r="X7" i="29" s="1"/>
  <c r="X8" i="29" s="1"/>
  <c r="X9" i="29" s="1"/>
  <c r="X10" i="29" s="1"/>
  <c r="X11" i="29" s="1"/>
  <c r="X12" i="29" s="1"/>
  <c r="X13" i="29" s="1"/>
  <c r="X14" i="29" s="1"/>
  <c r="X15" i="29" s="1"/>
  <c r="X16" i="29" s="1"/>
  <c r="X17" i="29" s="1"/>
  <c r="X18" i="29" s="1"/>
  <c r="X19" i="29" s="1"/>
  <c r="X20" i="29" s="1"/>
  <c r="X21" i="29" s="1"/>
  <c r="X22" i="29" s="1"/>
  <c r="X23" i="29" s="1"/>
  <c r="S19" i="29"/>
  <c r="R5" i="29"/>
  <c r="Z5" i="29" s="1"/>
  <c r="R10" i="29"/>
  <c r="Q22" i="29"/>
  <c r="R4" i="29"/>
  <c r="R20" i="29"/>
  <c r="S16" i="29"/>
  <c r="R13" i="29"/>
  <c r="Q21" i="29"/>
  <c r="Q14" i="29"/>
  <c r="R11" i="29"/>
  <c r="Q6" i="29"/>
  <c r="S13" i="29"/>
  <c r="Q18" i="29"/>
  <c r="T17" i="29"/>
  <c r="T10" i="29"/>
  <c r="R21" i="29"/>
  <c r="R12" i="29"/>
  <c r="S8" i="29"/>
  <c r="S5" i="29"/>
  <c r="AA5" i="29" s="1"/>
  <c r="R17" i="29"/>
  <c r="T7" i="29"/>
  <c r="R18" i="29"/>
  <c r="Q20" i="29"/>
  <c r="S7" i="29"/>
  <c r="S14" i="29"/>
  <c r="S12" i="29"/>
  <c r="R9" i="29"/>
  <c r="R6" i="29"/>
  <c r="Q5" i="29"/>
  <c r="Y5" i="29" s="1"/>
  <c r="R23" i="29"/>
  <c r="R15" i="29"/>
  <c r="Q17" i="29"/>
  <c r="T9" i="29"/>
  <c r="R14" i="29"/>
  <c r="Q4" i="29"/>
  <c r="Q8" i="29"/>
  <c r="S17" i="29"/>
  <c r="S23" i="29"/>
  <c r="T18" i="29"/>
  <c r="S15" i="29"/>
  <c r="R7" i="29"/>
  <c r="Q13" i="29"/>
  <c r="Q7" i="29"/>
  <c r="S9" i="29"/>
  <c r="R22" i="29"/>
  <c r="S18" i="29"/>
  <c r="S10" i="29"/>
  <c r="S4" i="29"/>
  <c r="Q12" i="29"/>
  <c r="S6" i="29"/>
  <c r="T6" i="29"/>
  <c r="AB6" i="29" s="1"/>
  <c r="Y6" i="29" l="1"/>
  <c r="Y7" i="29" s="1"/>
  <c r="Y8" i="29" s="1"/>
  <c r="Y9" i="29" s="1"/>
  <c r="Y10" i="29" s="1"/>
  <c r="Y11" i="29" s="1"/>
  <c r="Y12" i="29" s="1"/>
  <c r="Y13" i="29" s="1"/>
  <c r="Y14" i="29" s="1"/>
  <c r="Y15" i="29" s="1"/>
  <c r="Y16" i="29" s="1"/>
  <c r="Y17" i="29" s="1"/>
  <c r="Y18" i="29" s="1"/>
  <c r="Y19" i="29" s="1"/>
  <c r="Z6" i="29"/>
  <c r="Z7" i="29" s="1"/>
  <c r="Z8" i="29" s="1"/>
  <c r="Z9" i="29" s="1"/>
  <c r="Z10" i="29" s="1"/>
  <c r="Z11" i="29" s="1"/>
  <c r="Z12" i="29" s="1"/>
  <c r="Z13" i="29" s="1"/>
  <c r="Z14" i="29" s="1"/>
  <c r="Z15" i="29" s="1"/>
  <c r="Z16" i="29" s="1"/>
  <c r="Z17" i="29" s="1"/>
  <c r="Z18" i="29" s="1"/>
  <c r="Z19" i="29" s="1"/>
  <c r="Z20" i="29" s="1"/>
  <c r="Z21" i="29" s="1"/>
  <c r="Z22" i="29" s="1"/>
  <c r="Z23" i="29" s="1"/>
  <c r="AA6" i="29"/>
  <c r="AA7" i="29" s="1"/>
  <c r="AA8" i="29" s="1"/>
  <c r="AA9" i="29" s="1"/>
  <c r="AA10" i="29" s="1"/>
  <c r="AA11" i="29" s="1"/>
  <c r="AA12" i="29" s="1"/>
  <c r="AA13" i="29" s="1"/>
  <c r="AA14" i="29" s="1"/>
  <c r="AA15" i="29" s="1"/>
  <c r="AA16" i="29" s="1"/>
  <c r="AA17" i="29" s="1"/>
  <c r="AA18" i="29" s="1"/>
  <c r="AA19" i="29" s="1"/>
  <c r="AA20" i="29" s="1"/>
  <c r="AA21" i="29" s="1"/>
  <c r="AA22" i="29" s="1"/>
  <c r="AA23" i="29" s="1"/>
  <c r="AB7" i="29"/>
  <c r="AB8" i="29" s="1"/>
  <c r="Y20" i="29"/>
  <c r="Y21" i="29" s="1"/>
  <c r="Y22" i="29" s="1"/>
  <c r="Y23" i="29" s="1"/>
  <c r="AB9" i="29"/>
  <c r="AB10" i="29" s="1"/>
  <c r="AB11" i="29" s="1"/>
  <c r="AB12" i="29" s="1"/>
  <c r="AB13" i="29" s="1"/>
  <c r="AB14" i="29" s="1"/>
  <c r="AB15" i="29" s="1"/>
  <c r="AB16" i="29" s="1"/>
  <c r="AB17" i="29" s="1"/>
  <c r="AB18" i="29" s="1"/>
  <c r="AB19" i="29" s="1"/>
  <c r="AB20" i="29" s="1"/>
  <c r="AB21" i="29" s="1"/>
  <c r="AB22" i="29" s="1"/>
  <c r="AB23" i="29" s="1"/>
</calcChain>
</file>

<file path=xl/sharedStrings.xml><?xml version="1.0" encoding="utf-8"?>
<sst xmlns="http://schemas.openxmlformats.org/spreadsheetml/2006/main" count="42" uniqueCount="33">
  <si>
    <t>year</t>
  </si>
  <si>
    <t>co2</t>
  </si>
  <si>
    <t>gdp</t>
  </si>
  <si>
    <t>ta</t>
  </si>
  <si>
    <t>eu</t>
  </si>
  <si>
    <t>INDICATOR_NAME</t>
  </si>
  <si>
    <t>SOURCE_NOTE</t>
  </si>
  <si>
    <t>CO2 emissions (metric tons per capita)</t>
  </si>
  <si>
    <t>Carbon dioxide emissions are those stemming from the burning of fossil fuels and the manufacture of cement. They include carbon dioxide produced during consumption of solid, liquid, and gas fuels and gas flaring.</t>
  </si>
  <si>
    <t>GDP per capita (constant 2010 US$)</t>
  </si>
  <si>
    <t>GDP per capita is gross domestic product divided by midyear population. GDP is the sum of gross value added by all resident producers in the economy plus any product taxes and minus any subsidies not included in the value of the products. It is calculated without making deductions for depreciation of fabricated assets or for depletion and degradation of natural resources. Data are in constant 2010 U.S. dollars.</t>
  </si>
  <si>
    <t>variable</t>
  </si>
  <si>
    <t>International tourism, number of arrivals</t>
  </si>
  <si>
    <t>International inbound tourists (overnight visitors) are the number of tourists who travel to a country other than that in which they have their usual residence, but outside their usual environment, for a period not exceeding 12 months and whose main purpose in visiting is other than an activity remunerated from within the country visited. When data on number of tourists are not available, the number of visitors, which includes tourists, same-day visitors, cruise passengers, and crew members, is shown instead. Sources and collection methods for arrivals differ across countries. In some cases data are from border statistics (police, immigration, and the like) and supplemented by border surveys. In other cases data are from tourism accommodation establishments. For some countries number of arrivals is limited to arrivals by air and for others to arrivals staying in hotels. Some countries include arrivals of nationals residing abroad while others do not. Caution should thus be used in comparing arrivals across countries. The data on inbound tourists refer to the number of arrivals, not to the number of people traveling. Thus a person who makes several trips to a country during a given period is counted each time as a new arrival.</t>
  </si>
  <si>
    <t>Energy use (kg of oil equivalent per capita)</t>
  </si>
  <si>
    <t>Energy use refers to use of primary energy before transformation to other end-use fuels, which is equal to indigenous production plus imports and stock changes, minus exports and fuels supplied to ships and aircraft engaged in international transport.</t>
  </si>
  <si>
    <t>GDP</t>
  </si>
  <si>
    <t>TA</t>
  </si>
  <si>
    <t>DG</t>
  </si>
  <si>
    <t>Dtot</t>
  </si>
  <si>
    <t>EU/TA</t>
  </si>
  <si>
    <t>TA/GDP</t>
  </si>
  <si>
    <t>dEU/TA</t>
  </si>
  <si>
    <t>dTA/GDP</t>
  </si>
  <si>
    <t>DET</t>
  </si>
  <si>
    <t>DTY</t>
  </si>
  <si>
    <t>DCE</t>
  </si>
  <si>
    <t>CO2</t>
  </si>
  <si>
    <t>EU</t>
  </si>
  <si>
    <t>CO2/EU</t>
  </si>
  <si>
    <t>dCO2</t>
  </si>
  <si>
    <t>dCO2/EU</t>
  </si>
  <si>
    <t>dGDP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</si>
</sst>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horizontal="center"/>
    </xf>
    <xf numFmtId="0" fontId="1" fillId="0" borderId="0" xfId="0" applyFont="1" applyAlignment="1">
      <alignment horizontal="center" vertical="center"/>
    </xf>
    <xf numFmtId="1" fontId="0" fillId="0" borderId="0" xfId="0" applyNumberFormat="1"/>
    <xf numFmtId="0" fontId="1" fillId="0" borderId="0" xfId="0" applyFont="1" applyAlignment="1">
      <alignment horizontal="center"/>
    </xf>
    <xf numFmtId="1" fontId="0" fillId="0" borderId="0" xfId="0" applyNumberFormat="1" applyAlignment="1">
      <alignment horizontal="center"/>
    </xf>
    <xf numFmtId="0" fontId="2"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Kaya decomposition for</a:t>
            </a:r>
            <a:r>
              <a:rPr lang="en-GB" baseline="0"/>
              <a:t> CO2</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GB"/>
        </a:p>
      </c:txPr>
    </c:title>
    <c:autoTitleDeleted val="0"/>
    <c:plotArea>
      <c:layout/>
      <c:lineChart>
        <c:grouping val="standard"/>
        <c:varyColors val="0"/>
        <c:ser>
          <c:idx val="0"/>
          <c:order val="0"/>
          <c:tx>
            <c:strRef>
              <c:f>'Kaya decomposition PROVA'!$C$29</c:f>
              <c:strCache>
                <c:ptCount val="1"/>
                <c:pt idx="0">
                  <c:v>Dtot</c:v>
                </c:pt>
              </c:strCache>
            </c:strRef>
          </c:tx>
          <c:spPr>
            <a:ln w="28575" cap="rnd">
              <a:solidFill>
                <a:schemeClr val="accent1"/>
              </a:solidFill>
              <a:round/>
            </a:ln>
            <a:effectLst/>
          </c:spPr>
          <c:marker>
            <c:symbol val="none"/>
          </c:marker>
          <c:val>
            <c:numRef>
              <c:f>'Kaya decomposition PROVA'!$C$30:$C$49</c:f>
              <c:numCache>
                <c:formatCode>General</c:formatCode>
                <c:ptCount val="20"/>
                <c:pt idx="0">
                  <c:v>0.98891228122292019</c:v>
                </c:pt>
                <c:pt idx="1">
                  <c:v>0.99919872589563485</c:v>
                </c:pt>
                <c:pt idx="2">
                  <c:v>1.0213409188437883</c:v>
                </c:pt>
                <c:pt idx="3">
                  <c:v>1.0254484302647644</c:v>
                </c:pt>
                <c:pt idx="4">
                  <c:v>1.0448485938162462</c:v>
                </c:pt>
                <c:pt idx="5">
                  <c:v>1.0437604561219893</c:v>
                </c:pt>
                <c:pt idx="6">
                  <c:v>1.04744331054595</c:v>
                </c:pt>
                <c:pt idx="7">
                  <c:v>1.079059207298233</c:v>
                </c:pt>
                <c:pt idx="8">
                  <c:v>1.0849664731586226</c:v>
                </c:pt>
                <c:pt idx="9">
                  <c:v>1.0783116663174144</c:v>
                </c:pt>
                <c:pt idx="10">
                  <c:v>1.0659065271041683</c:v>
                </c:pt>
                <c:pt idx="11">
                  <c:v>1.0454657903661453</c:v>
                </c:pt>
                <c:pt idx="12">
                  <c:v>1.0037939483022589</c:v>
                </c:pt>
                <c:pt idx="13">
                  <c:v>0.89734868993555539</c:v>
                </c:pt>
                <c:pt idx="14">
                  <c:v>0.90299016572047563</c:v>
                </c:pt>
                <c:pt idx="15">
                  <c:v>0.88505587816693709</c:v>
                </c:pt>
                <c:pt idx="16">
                  <c:v>0.81940929542286578</c:v>
                </c:pt>
                <c:pt idx="17">
                  <c:v>0.75702055859036044</c:v>
                </c:pt>
                <c:pt idx="18">
                  <c:v>0.69600470463914255</c:v>
                </c:pt>
                <c:pt idx="19">
                  <c:v>0.66959520889413426</c:v>
                </c:pt>
              </c:numCache>
            </c:numRef>
          </c:val>
          <c:smooth val="0"/>
          <c:extLst>
            <c:ext xmlns:c16="http://schemas.microsoft.com/office/drawing/2014/chart" uri="{C3380CC4-5D6E-409C-BE32-E72D297353CC}">
              <c16:uniqueId val="{00000000-E5A2-CA43-BB24-62FE79C27107}"/>
            </c:ext>
          </c:extLst>
        </c:ser>
        <c:ser>
          <c:idx val="1"/>
          <c:order val="1"/>
          <c:tx>
            <c:strRef>
              <c:f>'Kaya decomposition PROVA'!$D$29</c:f>
              <c:strCache>
                <c:ptCount val="1"/>
                <c:pt idx="0">
                  <c:v>DCE</c:v>
                </c:pt>
              </c:strCache>
            </c:strRef>
          </c:tx>
          <c:spPr>
            <a:ln w="28575" cap="rnd">
              <a:solidFill>
                <a:schemeClr val="accent2"/>
              </a:solidFill>
              <a:round/>
            </a:ln>
            <a:effectLst/>
          </c:spPr>
          <c:marker>
            <c:symbol val="none"/>
          </c:marker>
          <c:val>
            <c:numRef>
              <c:f>'Kaya decomposition PROVA'!$D$30:$D$49</c:f>
              <c:numCache>
                <c:formatCode>General</c:formatCode>
                <c:ptCount val="20"/>
                <c:pt idx="0">
                  <c:v>0.99005145704300701</c:v>
                </c:pt>
                <c:pt idx="1">
                  <c:v>0.98685075744503881</c:v>
                </c:pt>
                <c:pt idx="2">
                  <c:v>0.98152031395653638</c:v>
                </c:pt>
                <c:pt idx="3">
                  <c:v>0.9706841819229487</c:v>
                </c:pt>
                <c:pt idx="4">
                  <c:v>0.97102738306509717</c:v>
                </c:pt>
                <c:pt idx="5">
                  <c:v>0.9673102099010874</c:v>
                </c:pt>
                <c:pt idx="6">
                  <c:v>0.96540325536279936</c:v>
                </c:pt>
                <c:pt idx="7">
                  <c:v>0.95334212501337823</c:v>
                </c:pt>
                <c:pt idx="8">
                  <c:v>0.95813671469429595</c:v>
                </c:pt>
                <c:pt idx="9">
                  <c:v>0.93900639032852817</c:v>
                </c:pt>
                <c:pt idx="10">
                  <c:v>0.93956578417186321</c:v>
                </c:pt>
                <c:pt idx="11">
                  <c:v>0.92922065661665509</c:v>
                </c:pt>
                <c:pt idx="12">
                  <c:v>0.91010075483166653</c:v>
                </c:pt>
                <c:pt idx="13">
                  <c:v>0.87529114017174503</c:v>
                </c:pt>
                <c:pt idx="14">
                  <c:v>0.86256011788070375</c:v>
                </c:pt>
                <c:pt idx="15">
                  <c:v>0.87597217091811719</c:v>
                </c:pt>
                <c:pt idx="16">
                  <c:v>0.8466528047457339</c:v>
                </c:pt>
                <c:pt idx="17">
                  <c:v>0.82155749583967042</c:v>
                </c:pt>
                <c:pt idx="18">
                  <c:v>0.80695448750502619</c:v>
                </c:pt>
                <c:pt idx="19">
                  <c:v>0.75529166481158161</c:v>
                </c:pt>
              </c:numCache>
            </c:numRef>
          </c:val>
          <c:smooth val="0"/>
          <c:extLst>
            <c:ext xmlns:c16="http://schemas.microsoft.com/office/drawing/2014/chart" uri="{C3380CC4-5D6E-409C-BE32-E72D297353CC}">
              <c16:uniqueId val="{00000001-E5A2-CA43-BB24-62FE79C27107}"/>
            </c:ext>
          </c:extLst>
        </c:ser>
        <c:ser>
          <c:idx val="2"/>
          <c:order val="2"/>
          <c:tx>
            <c:strRef>
              <c:f>'Kaya decomposition PROVA'!$E$29</c:f>
              <c:strCache>
                <c:ptCount val="1"/>
                <c:pt idx="0">
                  <c:v>DET</c:v>
                </c:pt>
              </c:strCache>
            </c:strRef>
          </c:tx>
          <c:spPr>
            <a:ln w="28575" cap="rnd">
              <a:solidFill>
                <a:schemeClr val="accent3"/>
              </a:solidFill>
              <a:round/>
            </a:ln>
            <a:effectLst/>
          </c:spPr>
          <c:marker>
            <c:symbol val="none"/>
          </c:marker>
          <c:val>
            <c:numRef>
              <c:f>'Kaya decomposition PROVA'!$E$30:$E$49</c:f>
              <c:numCache>
                <c:formatCode>General</c:formatCode>
                <c:ptCount val="20"/>
                <c:pt idx="0">
                  <c:v>0.9415132458958213</c:v>
                </c:pt>
                <c:pt idx="1">
                  <c:v>0.90627632013203685</c:v>
                </c:pt>
                <c:pt idx="2">
                  <c:v>0.9249646450529585</c:v>
                </c:pt>
                <c:pt idx="3">
                  <c:v>0.89834313055638293</c:v>
                </c:pt>
                <c:pt idx="4">
                  <c:v>0.81136183315497501</c:v>
                </c:pt>
                <c:pt idx="5">
                  <c:v>0.8469064274153395</c:v>
                </c:pt>
                <c:pt idx="6">
                  <c:v>0.84652382581520669</c:v>
                </c:pt>
                <c:pt idx="7">
                  <c:v>0.88745638213610789</c:v>
                </c:pt>
                <c:pt idx="8">
                  <c:v>0.94851480079848771</c:v>
                </c:pt>
                <c:pt idx="9">
                  <c:v>0.97660246562134612</c:v>
                </c:pt>
                <c:pt idx="10">
                  <c:v>0.85799294320925923</c:v>
                </c:pt>
                <c:pt idx="11">
                  <c:v>0.80030679485214795</c:v>
                </c:pt>
                <c:pt idx="12">
                  <c:v>0.80144021401064469</c:v>
                </c:pt>
                <c:pt idx="13">
                  <c:v>0.73624547185519185</c:v>
                </c:pt>
                <c:pt idx="14">
                  <c:v>0.74513991710851557</c:v>
                </c:pt>
                <c:pt idx="15">
                  <c:v>0.6802837190436124</c:v>
                </c:pt>
                <c:pt idx="16">
                  <c:v>0.64824874563937696</c:v>
                </c:pt>
                <c:pt idx="17">
                  <c:v>0.59979728084908779</c:v>
                </c:pt>
                <c:pt idx="18">
                  <c:v>0.55135454858041377</c:v>
                </c:pt>
                <c:pt idx="19">
                  <c:v>0.54263179751431712</c:v>
                </c:pt>
              </c:numCache>
            </c:numRef>
          </c:val>
          <c:smooth val="0"/>
          <c:extLst>
            <c:ext xmlns:c16="http://schemas.microsoft.com/office/drawing/2014/chart" uri="{C3380CC4-5D6E-409C-BE32-E72D297353CC}">
              <c16:uniqueId val="{00000002-E5A2-CA43-BB24-62FE79C27107}"/>
            </c:ext>
          </c:extLst>
        </c:ser>
        <c:ser>
          <c:idx val="3"/>
          <c:order val="3"/>
          <c:tx>
            <c:strRef>
              <c:f>'Kaya decomposition PROVA'!$F$29</c:f>
              <c:strCache>
                <c:ptCount val="1"/>
                <c:pt idx="0">
                  <c:v>DTY</c:v>
                </c:pt>
              </c:strCache>
            </c:strRef>
          </c:tx>
          <c:spPr>
            <a:ln w="28575" cap="rnd">
              <a:solidFill>
                <a:schemeClr val="accent4"/>
              </a:solidFill>
              <a:round/>
            </a:ln>
            <a:effectLst/>
          </c:spPr>
          <c:marker>
            <c:symbol val="none"/>
          </c:marker>
          <c:val>
            <c:numRef>
              <c:f>'Kaya decomposition PROVA'!$F$30:$F$49</c:f>
              <c:numCache>
                <c:formatCode>General</c:formatCode>
                <c:ptCount val="20"/>
                <c:pt idx="0">
                  <c:v>1.0477185192606897</c:v>
                </c:pt>
                <c:pt idx="1">
                  <c:v>1.0840316752232007</c:v>
                </c:pt>
                <c:pt idx="2">
                  <c:v>1.0745114858046958</c:v>
                </c:pt>
                <c:pt idx="3">
                  <c:v>1.1061381642827612</c:v>
                </c:pt>
                <c:pt idx="4">
                  <c:v>1.2033687723980697</c:v>
                </c:pt>
                <c:pt idx="5">
                  <c:v>1.1365953709952639</c:v>
                </c:pt>
                <c:pt idx="6">
                  <c:v>1.1422402881838669</c:v>
                </c:pt>
                <c:pt idx="7">
                  <c:v>1.1399824538534615</c:v>
                </c:pt>
                <c:pt idx="8">
                  <c:v>1.0572741097033567</c:v>
                </c:pt>
                <c:pt idx="9">
                  <c:v>1.0366448666758064</c:v>
                </c:pt>
                <c:pt idx="10">
                  <c:v>1.146192001273018</c:v>
                </c:pt>
                <c:pt idx="11">
                  <c:v>1.2070417963692579</c:v>
                </c:pt>
                <c:pt idx="12">
                  <c:v>1.2020840846291485</c:v>
                </c:pt>
                <c:pt idx="13">
                  <c:v>1.2927107979655115</c:v>
                </c:pt>
                <c:pt idx="14">
                  <c:v>1.2866001050115581</c:v>
                </c:pt>
                <c:pt idx="15">
                  <c:v>1.3546525287215474</c:v>
                </c:pt>
                <c:pt idx="16">
                  <c:v>1.4050143440421798</c:v>
                </c:pt>
                <c:pt idx="17">
                  <c:v>1.4883244166128928</c:v>
                </c:pt>
                <c:pt idx="18">
                  <c:v>1.527762457165722</c:v>
                </c:pt>
                <c:pt idx="19">
                  <c:v>1.5790022935888492</c:v>
                </c:pt>
              </c:numCache>
            </c:numRef>
          </c:val>
          <c:smooth val="0"/>
          <c:extLst>
            <c:ext xmlns:c16="http://schemas.microsoft.com/office/drawing/2014/chart" uri="{C3380CC4-5D6E-409C-BE32-E72D297353CC}">
              <c16:uniqueId val="{00000003-E5A2-CA43-BB24-62FE79C27107}"/>
            </c:ext>
          </c:extLst>
        </c:ser>
        <c:ser>
          <c:idx val="4"/>
          <c:order val="4"/>
          <c:tx>
            <c:strRef>
              <c:f>'Kaya decomposition PROVA'!$G$29</c:f>
              <c:strCache>
                <c:ptCount val="1"/>
                <c:pt idx="0">
                  <c:v>DG</c:v>
                </c:pt>
              </c:strCache>
            </c:strRef>
          </c:tx>
          <c:spPr>
            <a:ln w="28575" cap="rnd">
              <a:solidFill>
                <a:schemeClr val="accent5"/>
              </a:solidFill>
              <a:round/>
            </a:ln>
            <a:effectLst/>
          </c:spPr>
          <c:marker>
            <c:symbol val="none"/>
          </c:marker>
          <c:val>
            <c:numRef>
              <c:f>'Kaya decomposition PROVA'!$G$30:$G$49</c:f>
              <c:numCache>
                <c:formatCode>General</c:formatCode>
                <c:ptCount val="20"/>
                <c:pt idx="0">
                  <c:v>1.0125790746911829</c:v>
                </c:pt>
                <c:pt idx="1">
                  <c:v>1.03061815324169</c:v>
                </c:pt>
                <c:pt idx="2">
                  <c:v>1.0469724268559972</c:v>
                </c:pt>
                <c:pt idx="3">
                  <c:v>1.0631247875828174</c:v>
                </c:pt>
                <c:pt idx="4">
                  <c:v>1.1020684602113138</c:v>
                </c:pt>
                <c:pt idx="5">
                  <c:v>1.120969395129338</c:v>
                </c:pt>
                <c:pt idx="6">
                  <c:v>1.1220833246467208</c:v>
                </c:pt>
                <c:pt idx="7">
                  <c:v>1.1187970367947986</c:v>
                </c:pt>
                <c:pt idx="8">
                  <c:v>1.1291642676797164</c:v>
                </c:pt>
                <c:pt idx="9">
                  <c:v>1.1343000159509851</c:v>
                </c:pt>
                <c:pt idx="10">
                  <c:v>1.1535882915608673</c:v>
                </c:pt>
                <c:pt idx="11">
                  <c:v>1.1646948574204685</c:v>
                </c:pt>
                <c:pt idx="12">
                  <c:v>1.1448514037232436</c:v>
                </c:pt>
                <c:pt idx="13">
                  <c:v>1.0771710861475734</c:v>
                </c:pt>
                <c:pt idx="14">
                  <c:v>1.0919738419071814</c:v>
                </c:pt>
                <c:pt idx="15">
                  <c:v>1.0963832510065203</c:v>
                </c:pt>
                <c:pt idx="16">
                  <c:v>1.0626080257175428</c:v>
                </c:pt>
                <c:pt idx="17">
                  <c:v>1.0322089306124296</c:v>
                </c:pt>
                <c:pt idx="18">
                  <c:v>1.023944314267643</c:v>
                </c:pt>
                <c:pt idx="19">
                  <c:v>1.0346885554563043</c:v>
                </c:pt>
              </c:numCache>
            </c:numRef>
          </c:val>
          <c:smooth val="0"/>
          <c:extLst>
            <c:ext xmlns:c16="http://schemas.microsoft.com/office/drawing/2014/chart" uri="{C3380CC4-5D6E-409C-BE32-E72D297353CC}">
              <c16:uniqueId val="{00000004-E5A2-CA43-BB24-62FE79C27107}"/>
            </c:ext>
          </c:extLst>
        </c:ser>
        <c:ser>
          <c:idx val="5"/>
          <c:order val="5"/>
          <c:tx>
            <c:strRef>
              <c:f>'Kaya decomposition PROVA'!$H$29</c:f>
              <c:strCache>
                <c:ptCount val="1"/>
              </c:strCache>
            </c:strRef>
          </c:tx>
          <c:spPr>
            <a:ln w="28575" cap="rnd">
              <a:solidFill>
                <a:schemeClr val="accent6"/>
              </a:solidFill>
              <a:round/>
            </a:ln>
            <a:effectLst/>
          </c:spPr>
          <c:marker>
            <c:symbol val="none"/>
          </c:marker>
          <c:val>
            <c:numRef>
              <c:f>'Kaya decomposition PROVA'!$H$30:$H$49</c:f>
              <c:numCache>
                <c:formatCode>General</c:formatCode>
                <c:ptCount val="20"/>
              </c:numCache>
            </c:numRef>
          </c:val>
          <c:smooth val="0"/>
          <c:extLst>
            <c:ext xmlns:c16="http://schemas.microsoft.com/office/drawing/2014/chart" uri="{C3380CC4-5D6E-409C-BE32-E72D297353CC}">
              <c16:uniqueId val="{00000005-E5A2-CA43-BB24-62FE79C27107}"/>
            </c:ext>
          </c:extLst>
        </c:ser>
        <c:dLbls>
          <c:showLegendKey val="0"/>
          <c:showVal val="0"/>
          <c:showCatName val="0"/>
          <c:showSerName val="0"/>
          <c:showPercent val="0"/>
          <c:showBubbleSize val="0"/>
        </c:dLbls>
        <c:smooth val="0"/>
        <c:axId val="1199459360"/>
        <c:axId val="1221695232"/>
      </c:lineChart>
      <c:catAx>
        <c:axId val="119945936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IT"/>
          </a:p>
        </c:txPr>
        <c:crossAx val="1221695232"/>
        <c:crosses val="autoZero"/>
        <c:auto val="1"/>
        <c:lblAlgn val="ctr"/>
        <c:lblOffset val="100"/>
        <c:noMultiLvlLbl val="0"/>
      </c:catAx>
      <c:valAx>
        <c:axId val="122169523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IT"/>
          </a:p>
        </c:txPr>
        <c:crossAx val="1199459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IT"/>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12700</xdr:colOff>
      <xdr:row>26</xdr:row>
      <xdr:rowOff>139700</xdr:rowOff>
    </xdr:from>
    <xdr:to>
      <xdr:col>18</xdr:col>
      <xdr:colOff>342900</xdr:colOff>
      <xdr:row>49</xdr:row>
      <xdr:rowOff>25400</xdr:rowOff>
    </xdr:to>
    <xdr:graphicFrame macro="">
      <xdr:nvGraphicFramePr>
        <xdr:cNvPr id="3" name="Chart 2">
          <a:extLst>
            <a:ext uri="{FF2B5EF4-FFF2-40B4-BE49-F238E27FC236}">
              <a16:creationId xmlns:a16="http://schemas.microsoft.com/office/drawing/2014/main" id="{1E9CD8C6-F411-BACA-212C-F41797476CF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workbookViewId="0">
      <selection activeCell="A6" sqref="A6:XFD8"/>
    </sheetView>
  </sheetViews>
  <sheetFormatPr baseColWidth="10" defaultColWidth="11.5" defaultRowHeight="15" x14ac:dyDescent="0.2"/>
  <cols>
    <col min="2" max="2" width="56.5" customWidth="1"/>
    <col min="3" max="3" width="31.1640625" customWidth="1"/>
  </cols>
  <sheetData>
    <row r="1" spans="1:3" x14ac:dyDescent="0.2">
      <c r="A1" t="s">
        <v>11</v>
      </c>
      <c r="B1" t="s">
        <v>5</v>
      </c>
      <c r="C1" t="s">
        <v>6</v>
      </c>
    </row>
    <row r="2" spans="1:3" x14ac:dyDescent="0.2">
      <c r="A2" t="s">
        <v>1</v>
      </c>
      <c r="B2" t="s">
        <v>7</v>
      </c>
      <c r="C2" t="s">
        <v>8</v>
      </c>
    </row>
    <row r="3" spans="1:3" x14ac:dyDescent="0.2">
      <c r="A3" t="s">
        <v>2</v>
      </c>
      <c r="B3" t="s">
        <v>9</v>
      </c>
      <c r="C3" t="s">
        <v>10</v>
      </c>
    </row>
    <row r="4" spans="1:3" x14ac:dyDescent="0.2">
      <c r="A4" t="s">
        <v>3</v>
      </c>
      <c r="B4" t="s">
        <v>12</v>
      </c>
      <c r="C4" t="s">
        <v>13</v>
      </c>
    </row>
    <row r="5" spans="1:3" x14ac:dyDescent="0.2">
      <c r="A5" t="s">
        <v>4</v>
      </c>
      <c r="B5" t="s">
        <v>14</v>
      </c>
      <c r="C5"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B89"/>
  <sheetViews>
    <sheetView tabSelected="1" topLeftCell="A13" zoomScale="80" zoomScaleNormal="80" workbookViewId="0">
      <selection activeCell="M57" sqref="M57"/>
    </sheetView>
  </sheetViews>
  <sheetFormatPr baseColWidth="10" defaultColWidth="8.83203125" defaultRowHeight="15" x14ac:dyDescent="0.2"/>
  <cols>
    <col min="4" max="4" width="8.83203125" customWidth="1"/>
    <col min="7" max="7" width="11.5"/>
    <col min="8" max="8" width="11.83203125" customWidth="1"/>
    <col min="9" max="11" width="12" customWidth="1"/>
    <col min="12" max="12" width="8" customWidth="1"/>
    <col min="13" max="13" width="11.1640625" customWidth="1"/>
    <col min="14" max="14" width="10.1640625" customWidth="1"/>
    <col min="22" max="22" width="9.5" customWidth="1"/>
    <col min="24" max="24" width="8.83203125" customWidth="1"/>
    <col min="25" max="25" width="12" bestFit="1" customWidth="1"/>
  </cols>
  <sheetData>
    <row r="2" spans="1:28" x14ac:dyDescent="0.2">
      <c r="A2" s="2" t="s">
        <v>0</v>
      </c>
      <c r="B2" s="2" t="s">
        <v>27</v>
      </c>
      <c r="C2" s="2" t="s">
        <v>16</v>
      </c>
      <c r="D2" s="2" t="s">
        <v>17</v>
      </c>
      <c r="E2" s="2" t="s">
        <v>28</v>
      </c>
      <c r="F2" s="2"/>
      <c r="I2" s="1" t="s">
        <v>29</v>
      </c>
      <c r="J2" s="1" t="s">
        <v>20</v>
      </c>
      <c r="K2" s="1" t="s">
        <v>21</v>
      </c>
      <c r="L2" s="1" t="s">
        <v>16</v>
      </c>
      <c r="M2" s="1"/>
      <c r="O2" s="1" t="s">
        <v>0</v>
      </c>
      <c r="P2" s="1" t="s">
        <v>30</v>
      </c>
      <c r="Q2" s="1" t="s">
        <v>31</v>
      </c>
      <c r="R2" s="1" t="s">
        <v>22</v>
      </c>
      <c r="S2" s="1" t="s">
        <v>23</v>
      </c>
      <c r="T2" s="1" t="s">
        <v>32</v>
      </c>
      <c r="U2" s="1"/>
      <c r="W2" s="1" t="s">
        <v>0</v>
      </c>
      <c r="X2" s="1" t="s">
        <v>19</v>
      </c>
      <c r="Y2" s="1" t="s">
        <v>26</v>
      </c>
      <c r="Z2" s="1" t="s">
        <v>24</v>
      </c>
      <c r="AA2" s="1" t="s">
        <v>25</v>
      </c>
      <c r="AB2" s="1" t="s">
        <v>18</v>
      </c>
    </row>
    <row r="3" spans="1:28" x14ac:dyDescent="0.2">
      <c r="A3" s="1">
        <v>1995</v>
      </c>
      <c r="B3">
        <v>7.5730332730089067</v>
      </c>
      <c r="C3" s="3">
        <v>32829.882751886806</v>
      </c>
      <c r="D3">
        <v>31052000</v>
      </c>
      <c r="E3">
        <v>2799.375761542894</v>
      </c>
      <c r="I3">
        <f t="shared" ref="I3:I23" si="0">B3/E3</f>
        <v>2.7052578567855357E-3</v>
      </c>
      <c r="J3">
        <f>E3/D3</f>
        <v>9.01512225152291E-5</v>
      </c>
      <c r="K3">
        <f>D3/C3</f>
        <v>945.8455954496327</v>
      </c>
      <c r="L3" s="5">
        <v>32829.882751886806</v>
      </c>
      <c r="O3" s="1">
        <v>1995</v>
      </c>
      <c r="W3" s="1">
        <v>1995</v>
      </c>
    </row>
    <row r="4" spans="1:28" x14ac:dyDescent="0.2">
      <c r="A4" s="1">
        <v>1996</v>
      </c>
      <c r="B4">
        <v>7.4890656097883159</v>
      </c>
      <c r="C4" s="3">
        <v>33242.852299125567</v>
      </c>
      <c r="D4">
        <v>32943000</v>
      </c>
      <c r="E4">
        <v>2796.1547358515513</v>
      </c>
      <c r="I4">
        <f t="shared" si="0"/>
        <v>2.6783444827875621E-3</v>
      </c>
      <c r="J4">
        <f t="shared" ref="J4:J23" si="1">E4/D4</f>
        <v>8.4878570131789797E-5</v>
      </c>
      <c r="K4">
        <f t="shared" ref="K4:K23" si="2">D4/C4</f>
        <v>990.97994671373453</v>
      </c>
      <c r="L4" s="5">
        <v>33242.852299125567</v>
      </c>
      <c r="O4" s="1">
        <v>1996</v>
      </c>
      <c r="P4">
        <f t="shared" ref="P4:P23" si="3">B4/B3</f>
        <v>0.98891228122292019</v>
      </c>
      <c r="Q4">
        <f t="shared" ref="Q4:Q23" si="4">I4/I3</f>
        <v>0.99005145704300701</v>
      </c>
      <c r="R4">
        <f t="shared" ref="R4:R23" si="5">J4/J3</f>
        <v>0.9415132458958213</v>
      </c>
      <c r="S4">
        <f t="shared" ref="S4:S23" si="6">K4/K3</f>
        <v>1.0477185192606897</v>
      </c>
      <c r="T4">
        <f t="shared" ref="T4:T23" si="7">L4/L3</f>
        <v>1.0125790746911829</v>
      </c>
      <c r="W4" s="1">
        <v>1996</v>
      </c>
      <c r="X4">
        <v>0.98891228122292019</v>
      </c>
      <c r="Y4">
        <v>0.99005145704300701</v>
      </c>
      <c r="Z4">
        <v>0.9415132458958213</v>
      </c>
      <c r="AA4">
        <v>1.0477185192606897</v>
      </c>
      <c r="AB4">
        <v>1.0125790746911829</v>
      </c>
    </row>
    <row r="5" spans="1:28" x14ac:dyDescent="0.2">
      <c r="A5" s="1">
        <v>1997</v>
      </c>
      <c r="B5">
        <v>7.5669651975557493</v>
      </c>
      <c r="C5" s="3">
        <v>33835.073132890793</v>
      </c>
      <c r="D5">
        <v>34692000</v>
      </c>
      <c r="E5">
        <v>2834.4029460731954</v>
      </c>
      <c r="I5">
        <f t="shared" si="0"/>
        <v>2.6696857650529483E-3</v>
      </c>
      <c r="J5">
        <f t="shared" si="1"/>
        <v>8.1701918196506264E-5</v>
      </c>
      <c r="K5">
        <f t="shared" si="2"/>
        <v>1025.3265853377511</v>
      </c>
      <c r="L5" s="5">
        <v>33835.073132890793</v>
      </c>
      <c r="O5" s="1">
        <v>1997</v>
      </c>
      <c r="P5">
        <f t="shared" si="3"/>
        <v>1.0104017766469582</v>
      </c>
      <c r="Q5">
        <f t="shared" si="4"/>
        <v>0.99676713813691287</v>
      </c>
      <c r="R5">
        <f t="shared" si="5"/>
        <v>0.96257415823156312</v>
      </c>
      <c r="S5">
        <f t="shared" si="6"/>
        <v>1.0346592670597585</v>
      </c>
      <c r="T5">
        <f t="shared" si="7"/>
        <v>1.0178149825543341</v>
      </c>
      <c r="W5" s="1">
        <v>1997</v>
      </c>
      <c r="X5">
        <f t="shared" ref="X5:X23" si="8">X4*P5</f>
        <v>0.99919872589563485</v>
      </c>
      <c r="Y5">
        <f t="shared" ref="Y5:Y23" si="9">Y4*Q5</f>
        <v>0.98685075744503881</v>
      </c>
      <c r="Z5">
        <f t="shared" ref="Z5:Z23" si="10">Z4*R5</f>
        <v>0.90627632013203685</v>
      </c>
      <c r="AA5">
        <f t="shared" ref="AA5:AA23" si="11">AA4*S5</f>
        <v>1.0840316752232007</v>
      </c>
      <c r="AB5">
        <f t="shared" ref="AB5:AB23" si="12">AB4*T5</f>
        <v>1.03061815324169</v>
      </c>
    </row>
    <row r="6" spans="1:28" x14ac:dyDescent="0.2">
      <c r="A6" s="1">
        <v>1998</v>
      </c>
      <c r="B6">
        <v>7.7346487614894999</v>
      </c>
      <c r="C6" s="3">
        <v>34371.982018140778</v>
      </c>
      <c r="D6">
        <v>34933000</v>
      </c>
      <c r="E6">
        <v>2912.9473652542833</v>
      </c>
      <c r="I6">
        <f t="shared" si="0"/>
        <v>2.6552655409255257E-3</v>
      </c>
      <c r="J6">
        <f t="shared" si="1"/>
        <v>8.3386693534889163E-5</v>
      </c>
      <c r="K6">
        <f t="shared" si="2"/>
        <v>1016.3219561084121</v>
      </c>
      <c r="L6" s="5">
        <v>34371.982018140778</v>
      </c>
      <c r="O6" s="1">
        <v>1998</v>
      </c>
      <c r="P6">
        <f t="shared" si="3"/>
        <v>1.0221599491415547</v>
      </c>
      <c r="Q6">
        <f t="shared" si="4"/>
        <v>0.99459853128926712</v>
      </c>
      <c r="R6">
        <f t="shared" si="5"/>
        <v>1.0206210010189816</v>
      </c>
      <c r="S6">
        <f t="shared" si="6"/>
        <v>0.99121779405888244</v>
      </c>
      <c r="T6">
        <f t="shared" si="7"/>
        <v>1.0158684121397112</v>
      </c>
      <c r="W6" s="1">
        <v>1998</v>
      </c>
      <c r="X6">
        <f t="shared" si="8"/>
        <v>1.0213409188437883</v>
      </c>
      <c r="Y6">
        <f t="shared" si="9"/>
        <v>0.98152031395653638</v>
      </c>
      <c r="Z6">
        <f t="shared" si="10"/>
        <v>0.9249646450529585</v>
      </c>
      <c r="AA6">
        <f t="shared" si="11"/>
        <v>1.0745114858046958</v>
      </c>
      <c r="AB6">
        <f t="shared" si="12"/>
        <v>1.0469724268559972</v>
      </c>
    </row>
    <row r="7" spans="1:28" x14ac:dyDescent="0.2">
      <c r="A7" s="1">
        <v>1999</v>
      </c>
      <c r="B7">
        <v>7.7657550821498162</v>
      </c>
      <c r="C7" s="3">
        <v>34902.262126968461</v>
      </c>
      <c r="D7">
        <v>36516000</v>
      </c>
      <c r="E7">
        <v>2957.3114859136085</v>
      </c>
      <c r="I7">
        <f t="shared" si="0"/>
        <v>2.6259510096044974E-3</v>
      </c>
      <c r="J7">
        <f t="shared" si="1"/>
        <v>8.0986731457815988E-5</v>
      </c>
      <c r="K7">
        <f t="shared" si="2"/>
        <v>1046.235910645592</v>
      </c>
      <c r="L7" s="5">
        <v>34902.262126968461</v>
      </c>
      <c r="O7" s="1">
        <v>1999</v>
      </c>
      <c r="P7">
        <f t="shared" si="3"/>
        <v>1.0040216849684491</v>
      </c>
      <c r="Q7">
        <f t="shared" si="4"/>
        <v>0.98895984945038284</v>
      </c>
      <c r="R7">
        <f t="shared" si="5"/>
        <v>0.97121888426875891</v>
      </c>
      <c r="S7">
        <f t="shared" si="6"/>
        <v>1.0294335415636626</v>
      </c>
      <c r="T7">
        <f t="shared" si="7"/>
        <v>1.0154276849251176</v>
      </c>
      <c r="W7" s="1">
        <v>1999</v>
      </c>
      <c r="X7">
        <f t="shared" si="8"/>
        <v>1.0254484302647644</v>
      </c>
      <c r="Y7">
        <f t="shared" si="9"/>
        <v>0.9706841819229487</v>
      </c>
      <c r="Z7">
        <f t="shared" si="10"/>
        <v>0.89834313055638293</v>
      </c>
      <c r="AA7">
        <f t="shared" si="11"/>
        <v>1.1061381642827612</v>
      </c>
      <c r="AB7">
        <f t="shared" si="12"/>
        <v>1.0631247875828174</v>
      </c>
    </row>
    <row r="8" spans="1:28" x14ac:dyDescent="0.2">
      <c r="A8" s="1">
        <v>2000</v>
      </c>
      <c r="B8">
        <v>7.9126731662270027</v>
      </c>
      <c r="C8" s="3">
        <v>36180.778333289862</v>
      </c>
      <c r="D8">
        <v>41181000</v>
      </c>
      <c r="E8">
        <v>3012.1949998760147</v>
      </c>
      <c r="I8">
        <f t="shared" si="0"/>
        <v>2.6268794571907522E-3</v>
      </c>
      <c r="J8">
        <f t="shared" si="1"/>
        <v>7.3145261161118344E-5</v>
      </c>
      <c r="K8">
        <f t="shared" si="2"/>
        <v>1138.201053074346</v>
      </c>
      <c r="L8" s="5">
        <v>36180.778333289862</v>
      </c>
      <c r="O8" s="1">
        <v>2000</v>
      </c>
      <c r="P8">
        <f t="shared" si="3"/>
        <v>1.0189187120277445</v>
      </c>
      <c r="Q8">
        <f t="shared" si="4"/>
        <v>1.0003535662252871</v>
      </c>
      <c r="R8">
        <f t="shared" si="5"/>
        <v>0.90317586405148265</v>
      </c>
      <c r="S8">
        <f t="shared" si="6"/>
        <v>1.0879009614303965</v>
      </c>
      <c r="T8">
        <f t="shared" si="7"/>
        <v>1.0366313278397365</v>
      </c>
      <c r="W8" s="1">
        <v>2000</v>
      </c>
      <c r="X8">
        <f t="shared" si="8"/>
        <v>1.0448485938162462</v>
      </c>
      <c r="Y8">
        <f t="shared" si="9"/>
        <v>0.97102738306509717</v>
      </c>
      <c r="Z8">
        <f t="shared" si="10"/>
        <v>0.81136183315497501</v>
      </c>
      <c r="AA8">
        <f t="shared" si="11"/>
        <v>1.2033687723980697</v>
      </c>
      <c r="AB8">
        <f t="shared" si="12"/>
        <v>1.1020684602113138</v>
      </c>
    </row>
    <row r="9" spans="1:28" x14ac:dyDescent="0.2">
      <c r="A9" s="1">
        <v>2001</v>
      </c>
      <c r="B9">
        <v>7.9044326632627806</v>
      </c>
      <c r="C9" s="3">
        <v>36801.293810549643</v>
      </c>
      <c r="D9">
        <v>39563000</v>
      </c>
      <c r="E9">
        <v>3020.6211945427835</v>
      </c>
      <c r="I9">
        <f t="shared" si="0"/>
        <v>2.6168235452837824E-3</v>
      </c>
      <c r="J9">
        <f t="shared" si="1"/>
        <v>7.6349649787498002E-5</v>
      </c>
      <c r="K9">
        <f t="shared" si="2"/>
        <v>1075.0437254643116</v>
      </c>
      <c r="L9" s="5">
        <v>36801.293810549643</v>
      </c>
      <c r="O9" s="1">
        <v>2001</v>
      </c>
      <c r="P9">
        <f t="shared" si="3"/>
        <v>0.99895856902072055</v>
      </c>
      <c r="Q9">
        <f t="shared" si="4"/>
        <v>0.99617191726120402</v>
      </c>
      <c r="R9">
        <f t="shared" si="5"/>
        <v>1.0438085608761625</v>
      </c>
      <c r="S9">
        <f t="shared" si="6"/>
        <v>0.94451127290785508</v>
      </c>
      <c r="T9">
        <f t="shared" si="7"/>
        <v>1.0171504181458928</v>
      </c>
      <c r="W9" s="1">
        <v>2001</v>
      </c>
      <c r="X9">
        <f t="shared" si="8"/>
        <v>1.0437604561219893</v>
      </c>
      <c r="Y9">
        <f t="shared" si="9"/>
        <v>0.9673102099010874</v>
      </c>
      <c r="Z9">
        <f t="shared" si="10"/>
        <v>0.8469064274153395</v>
      </c>
      <c r="AA9">
        <f t="shared" si="11"/>
        <v>1.1365953709952639</v>
      </c>
      <c r="AB9">
        <f t="shared" si="12"/>
        <v>1.120969395129338</v>
      </c>
    </row>
    <row r="10" spans="1:28" x14ac:dyDescent="0.2">
      <c r="A10" s="1">
        <v>2002</v>
      </c>
      <c r="B10">
        <v>7.9323230423550841</v>
      </c>
      <c r="C10" s="3">
        <v>36837.863985999182</v>
      </c>
      <c r="D10">
        <v>39799000</v>
      </c>
      <c r="E10">
        <v>3037.2669647055022</v>
      </c>
      <c r="I10">
        <f t="shared" si="0"/>
        <v>2.6116647415365458E-3</v>
      </c>
      <c r="J10">
        <f t="shared" si="1"/>
        <v>7.6315157785509746E-5</v>
      </c>
      <c r="K10">
        <f t="shared" si="2"/>
        <v>1080.3829455238297</v>
      </c>
      <c r="L10" s="5">
        <v>36837.863985999182</v>
      </c>
      <c r="O10" s="1">
        <v>2002</v>
      </c>
      <c r="P10">
        <f t="shared" si="3"/>
        <v>1.0035284479330095</v>
      </c>
      <c r="Q10">
        <f t="shared" si="4"/>
        <v>0.99802860083686795</v>
      </c>
      <c r="R10">
        <f t="shared" si="5"/>
        <v>0.99954823627764822</v>
      </c>
      <c r="S10">
        <f t="shared" si="6"/>
        <v>1.0049665143222077</v>
      </c>
      <c r="T10">
        <f t="shared" si="7"/>
        <v>1.0009937198305527</v>
      </c>
      <c r="W10" s="1">
        <v>2002</v>
      </c>
      <c r="X10">
        <f t="shared" si="8"/>
        <v>1.04744331054595</v>
      </c>
      <c r="Y10">
        <f t="shared" si="9"/>
        <v>0.96540325536279936</v>
      </c>
      <c r="Z10">
        <f t="shared" si="10"/>
        <v>0.84652382581520669</v>
      </c>
      <c r="AA10">
        <f t="shared" si="11"/>
        <v>1.1422402881838669</v>
      </c>
      <c r="AB10">
        <f t="shared" si="12"/>
        <v>1.1220833246467208</v>
      </c>
    </row>
    <row r="11" spans="1:28" x14ac:dyDescent="0.2">
      <c r="A11" s="1">
        <v>2003</v>
      </c>
      <c r="B11">
        <v>8.1717512804161387</v>
      </c>
      <c r="C11" s="3">
        <v>36729.975541131629</v>
      </c>
      <c r="D11">
        <v>39604000</v>
      </c>
      <c r="E11">
        <v>3168.5290211402075</v>
      </c>
      <c r="I11">
        <f t="shared" si="0"/>
        <v>2.5790362738970598E-3</v>
      </c>
      <c r="J11">
        <f t="shared" si="1"/>
        <v>8.0005277778512463E-5</v>
      </c>
      <c r="K11">
        <f t="shared" si="2"/>
        <v>1078.2473828671607</v>
      </c>
      <c r="L11" s="5">
        <v>36729.975541131629</v>
      </c>
      <c r="O11" s="1">
        <v>2003</v>
      </c>
      <c r="P11">
        <f t="shared" si="3"/>
        <v>1.0301838738516591</v>
      </c>
      <c r="Q11">
        <f t="shared" si="4"/>
        <v>0.98750664006732758</v>
      </c>
      <c r="R11">
        <f t="shared" si="5"/>
        <v>1.0483536966977662</v>
      </c>
      <c r="S11">
        <f t="shared" si="6"/>
        <v>0.99802332805648508</v>
      </c>
      <c r="T11">
        <f t="shared" si="7"/>
        <v>0.99707126219618603</v>
      </c>
      <c r="W11" s="1">
        <v>2003</v>
      </c>
      <c r="X11">
        <f t="shared" si="8"/>
        <v>1.079059207298233</v>
      </c>
      <c r="Y11">
        <f t="shared" si="9"/>
        <v>0.95334212501337823</v>
      </c>
      <c r="Z11">
        <f t="shared" si="10"/>
        <v>0.88745638213610789</v>
      </c>
      <c r="AA11">
        <f t="shared" si="11"/>
        <v>1.1399824538534615</v>
      </c>
      <c r="AB11">
        <f t="shared" si="12"/>
        <v>1.1187970367947986</v>
      </c>
    </row>
    <row r="12" spans="1:28" x14ac:dyDescent="0.2">
      <c r="A12" s="1">
        <v>2004</v>
      </c>
      <c r="B12">
        <v>8.2164872013293788</v>
      </c>
      <c r="C12" s="3">
        <v>37070.330515545218</v>
      </c>
      <c r="D12">
        <v>37071000</v>
      </c>
      <c r="E12">
        <v>3169.9326416230592</v>
      </c>
      <c r="I12">
        <f t="shared" si="0"/>
        <v>2.5920068753014255E-3</v>
      </c>
      <c r="J12">
        <f t="shared" si="1"/>
        <v>8.5509768865772682E-5</v>
      </c>
      <c r="K12">
        <f t="shared" si="2"/>
        <v>1000.0180598458517</v>
      </c>
      <c r="L12" s="5">
        <v>37070.330515545218</v>
      </c>
      <c r="O12" s="1">
        <v>2004</v>
      </c>
      <c r="P12">
        <f t="shared" si="3"/>
        <v>1.0054744594369203</v>
      </c>
      <c r="Q12">
        <f t="shared" si="4"/>
        <v>1.0050292434951937</v>
      </c>
      <c r="R12">
        <f t="shared" si="5"/>
        <v>1.0688015995957032</v>
      </c>
      <c r="S12">
        <f t="shared" si="6"/>
        <v>0.92744770424270362</v>
      </c>
      <c r="T12">
        <f t="shared" si="7"/>
        <v>1.0092664089588748</v>
      </c>
      <c r="W12" s="1">
        <v>2004</v>
      </c>
      <c r="X12">
        <f t="shared" si="8"/>
        <v>1.0849664731586226</v>
      </c>
      <c r="Y12">
        <f t="shared" si="9"/>
        <v>0.95813671469429595</v>
      </c>
      <c r="Z12">
        <f t="shared" si="10"/>
        <v>0.94851480079848771</v>
      </c>
      <c r="AA12">
        <f t="shared" si="11"/>
        <v>1.0572741097033567</v>
      </c>
      <c r="AB12">
        <f t="shared" si="12"/>
        <v>1.1291642676797164</v>
      </c>
    </row>
    <row r="13" spans="1:28" x14ac:dyDescent="0.2">
      <c r="A13" s="1">
        <v>2005</v>
      </c>
      <c r="B13">
        <v>8.1660901276954618</v>
      </c>
      <c r="C13" s="3">
        <v>37238.936529134175</v>
      </c>
      <c r="D13">
        <v>36513000</v>
      </c>
      <c r="E13">
        <v>3214.674120611458</v>
      </c>
      <c r="I13">
        <f t="shared" si="0"/>
        <v>2.5402544150080766E-3</v>
      </c>
      <c r="J13">
        <f t="shared" si="1"/>
        <v>8.8041906187151365E-5</v>
      </c>
      <c r="K13">
        <f t="shared" si="2"/>
        <v>980.50598119078313</v>
      </c>
      <c r="L13" s="5">
        <v>37238.936529134175</v>
      </c>
      <c r="O13" s="1">
        <v>2005</v>
      </c>
      <c r="P13">
        <f t="shared" si="3"/>
        <v>0.99386634794176243</v>
      </c>
      <c r="Q13">
        <f t="shared" si="4"/>
        <v>0.980033825995415</v>
      </c>
      <c r="R13">
        <f t="shared" si="5"/>
        <v>1.0296122578152849</v>
      </c>
      <c r="S13">
        <f t="shared" si="6"/>
        <v>0.98048827372370029</v>
      </c>
      <c r="T13">
        <f t="shared" si="7"/>
        <v>1.0045482738147762</v>
      </c>
      <c r="W13" s="1">
        <v>2005</v>
      </c>
      <c r="X13">
        <f t="shared" si="8"/>
        <v>1.0783116663174144</v>
      </c>
      <c r="Y13">
        <f t="shared" si="9"/>
        <v>0.93900639032852817</v>
      </c>
      <c r="Z13">
        <f t="shared" si="10"/>
        <v>0.97660246562134612</v>
      </c>
      <c r="AA13">
        <f t="shared" si="11"/>
        <v>1.0366448666758064</v>
      </c>
      <c r="AB13">
        <f t="shared" si="12"/>
        <v>1.1343000159509851</v>
      </c>
    </row>
    <row r="14" spans="1:28" x14ac:dyDescent="0.2">
      <c r="A14" s="1">
        <v>2006</v>
      </c>
      <c r="B14">
        <v>8.0721455956772417</v>
      </c>
      <c r="C14" s="3">
        <v>37872.168355892682</v>
      </c>
      <c r="D14">
        <v>41058000</v>
      </c>
      <c r="E14">
        <v>3175.7998708688306</v>
      </c>
      <c r="I14">
        <f t="shared" si="0"/>
        <v>2.5417677195977957E-3</v>
      </c>
      <c r="J14">
        <f t="shared" si="1"/>
        <v>7.7349112739754267E-5</v>
      </c>
      <c r="K14">
        <f t="shared" si="2"/>
        <v>1084.1206559436839</v>
      </c>
      <c r="L14" s="5">
        <v>37872.168355892682</v>
      </c>
      <c r="O14" s="1">
        <v>2006</v>
      </c>
      <c r="P14">
        <f t="shared" si="3"/>
        <v>0.98849577575691883</v>
      </c>
      <c r="Q14">
        <f t="shared" si="4"/>
        <v>1.0005957295382615</v>
      </c>
      <c r="R14">
        <f t="shared" si="5"/>
        <v>0.87854881941484386</v>
      </c>
      <c r="S14">
        <f t="shared" si="6"/>
        <v>1.1056746993292841</v>
      </c>
      <c r="T14">
        <f t="shared" si="7"/>
        <v>1.0170045625836575</v>
      </c>
      <c r="W14" s="1">
        <v>2006</v>
      </c>
      <c r="X14">
        <f t="shared" si="8"/>
        <v>1.0659065271041683</v>
      </c>
      <c r="Y14">
        <f t="shared" si="9"/>
        <v>0.93956578417186321</v>
      </c>
      <c r="Z14">
        <f t="shared" si="10"/>
        <v>0.85799294320925923</v>
      </c>
      <c r="AA14">
        <f t="shared" si="11"/>
        <v>1.146192001273018</v>
      </c>
      <c r="AB14">
        <f t="shared" si="12"/>
        <v>1.1535882915608673</v>
      </c>
    </row>
    <row r="15" spans="1:28" x14ac:dyDescent="0.2">
      <c r="A15" s="1">
        <v>2007</v>
      </c>
      <c r="B15">
        <v>7.9173472162353766</v>
      </c>
      <c r="C15" s="3">
        <v>38236.795610839501</v>
      </c>
      <c r="D15">
        <v>43654000</v>
      </c>
      <c r="E15">
        <v>3149.57655346296</v>
      </c>
      <c r="I15">
        <f t="shared" si="0"/>
        <v>2.5137814819996204E-3</v>
      </c>
      <c r="J15">
        <f t="shared" si="1"/>
        <v>7.2148635943165804E-5</v>
      </c>
      <c r="K15">
        <f t="shared" si="2"/>
        <v>1141.675166619475</v>
      </c>
      <c r="L15" s="5">
        <v>38236.795610839501</v>
      </c>
      <c r="O15" s="1">
        <v>2007</v>
      </c>
      <c r="P15">
        <f t="shared" si="3"/>
        <v>0.98082314328859954</v>
      </c>
      <c r="Q15">
        <f t="shared" si="4"/>
        <v>0.9889894590357754</v>
      </c>
      <c r="R15">
        <f t="shared" si="5"/>
        <v>0.93276617387860961</v>
      </c>
      <c r="S15">
        <f t="shared" si="6"/>
        <v>1.053088657946188</v>
      </c>
      <c r="T15">
        <f t="shared" si="7"/>
        <v>1.0096278420480269</v>
      </c>
      <c r="W15" s="1">
        <v>2007</v>
      </c>
      <c r="X15">
        <f t="shared" si="8"/>
        <v>1.0454657903661453</v>
      </c>
      <c r="Y15">
        <f t="shared" si="9"/>
        <v>0.92922065661665509</v>
      </c>
      <c r="Z15">
        <f t="shared" si="10"/>
        <v>0.80030679485214795</v>
      </c>
      <c r="AA15">
        <f t="shared" si="11"/>
        <v>1.2070417963692579</v>
      </c>
      <c r="AB15">
        <f t="shared" si="12"/>
        <v>1.1646948574204685</v>
      </c>
    </row>
    <row r="16" spans="1:28" x14ac:dyDescent="0.2">
      <c r="A16" s="1">
        <v>2008</v>
      </c>
      <c r="B16">
        <v>7.6017649697379923</v>
      </c>
      <c r="C16" s="3">
        <v>37585.337352567112</v>
      </c>
      <c r="D16">
        <v>42734000</v>
      </c>
      <c r="E16">
        <v>3087.5663310273012</v>
      </c>
      <c r="I16">
        <f t="shared" si="0"/>
        <v>2.4620572174748122E-3</v>
      </c>
      <c r="J16">
        <f t="shared" si="1"/>
        <v>7.2250815065926462E-5</v>
      </c>
      <c r="K16">
        <f t="shared" si="2"/>
        <v>1136.9859368065836</v>
      </c>
      <c r="L16" s="5">
        <v>37585.337352567112</v>
      </c>
      <c r="O16" s="1">
        <v>2008</v>
      </c>
      <c r="P16">
        <f t="shared" si="3"/>
        <v>0.96014040588617244</v>
      </c>
      <c r="Q16">
        <f t="shared" si="4"/>
        <v>0.9794237228274657</v>
      </c>
      <c r="R16">
        <f t="shared" si="5"/>
        <v>1.0014162308327097</v>
      </c>
      <c r="S16">
        <f t="shared" si="6"/>
        <v>0.99589267599927189</v>
      </c>
      <c r="T16">
        <f t="shared" si="7"/>
        <v>0.98296252999590505</v>
      </c>
      <c r="W16" s="1">
        <v>2008</v>
      </c>
      <c r="X16">
        <f t="shared" si="8"/>
        <v>1.0037939483022589</v>
      </c>
      <c r="Y16">
        <f t="shared" si="9"/>
        <v>0.91010075483166653</v>
      </c>
      <c r="Z16">
        <f t="shared" si="10"/>
        <v>0.80144021401064469</v>
      </c>
      <c r="AA16">
        <f t="shared" si="11"/>
        <v>1.2020840846291485</v>
      </c>
      <c r="AB16">
        <f t="shared" si="12"/>
        <v>1.1448514037232436</v>
      </c>
    </row>
    <row r="17" spans="1:28" x14ac:dyDescent="0.2">
      <c r="A17" s="1">
        <v>2009</v>
      </c>
      <c r="B17">
        <v>6.7956514863729165</v>
      </c>
      <c r="C17" s="3">
        <v>35363.4004619474</v>
      </c>
      <c r="D17">
        <v>43239000</v>
      </c>
      <c r="E17">
        <v>2869.9207120558435</v>
      </c>
      <c r="I17">
        <f t="shared" si="0"/>
        <v>2.3678882339243823E-3</v>
      </c>
      <c r="J17">
        <f t="shared" si="1"/>
        <v>6.6373429359047241E-5</v>
      </c>
      <c r="K17">
        <f t="shared" si="2"/>
        <v>1222.704814445859</v>
      </c>
      <c r="L17" s="5">
        <v>35363.4004619474</v>
      </c>
      <c r="O17" s="1">
        <v>2009</v>
      </c>
      <c r="P17">
        <f t="shared" si="3"/>
        <v>0.89395706305388978</v>
      </c>
      <c r="Q17">
        <f t="shared" si="4"/>
        <v>0.96175191101081992</v>
      </c>
      <c r="R17">
        <f t="shared" si="5"/>
        <v>0.91865301863354343</v>
      </c>
      <c r="S17">
        <f t="shared" si="6"/>
        <v>1.0753913261935599</v>
      </c>
      <c r="T17">
        <f t="shared" si="7"/>
        <v>0.94088288020998823</v>
      </c>
      <c r="W17" s="1">
        <v>2009</v>
      </c>
      <c r="X17">
        <f t="shared" si="8"/>
        <v>0.89734868993555539</v>
      </c>
      <c r="Y17">
        <f t="shared" si="9"/>
        <v>0.87529114017174503</v>
      </c>
      <c r="Z17">
        <f t="shared" si="10"/>
        <v>0.73624547185519185</v>
      </c>
      <c r="AA17">
        <f t="shared" si="11"/>
        <v>1.2927107979655115</v>
      </c>
      <c r="AB17">
        <f t="shared" si="12"/>
        <v>1.0771710861475734</v>
      </c>
    </row>
    <row r="18" spans="1:28" x14ac:dyDescent="0.2">
      <c r="A18" s="1">
        <v>2010</v>
      </c>
      <c r="B18">
        <v>6.8383745702009922</v>
      </c>
      <c r="C18" s="3">
        <v>35849.373197940149</v>
      </c>
      <c r="D18">
        <v>43626000</v>
      </c>
      <c r="E18">
        <v>2930.5885241254691</v>
      </c>
      <c r="I18">
        <f t="shared" si="0"/>
        <v>2.3334475358466312E-3</v>
      </c>
      <c r="J18">
        <f t="shared" si="1"/>
        <v>6.7175274472229158E-5</v>
      </c>
      <c r="K18">
        <f t="shared" si="2"/>
        <v>1216.925042430217</v>
      </c>
      <c r="L18" s="5">
        <v>35849.373197940149</v>
      </c>
      <c r="O18" s="1">
        <v>2010</v>
      </c>
      <c r="P18">
        <f t="shared" si="3"/>
        <v>1.0062868267911835</v>
      </c>
      <c r="Q18">
        <f t="shared" si="4"/>
        <v>0.98545509978709112</v>
      </c>
      <c r="R18">
        <f t="shared" si="5"/>
        <v>1.0120808148821772</v>
      </c>
      <c r="S18">
        <f t="shared" si="6"/>
        <v>0.99527296208589688</v>
      </c>
      <c r="T18">
        <f t="shared" si="7"/>
        <v>1.0137422513006258</v>
      </c>
      <c r="W18" s="1">
        <v>2010</v>
      </c>
      <c r="X18">
        <f t="shared" si="8"/>
        <v>0.90299016572047563</v>
      </c>
      <c r="Y18">
        <f t="shared" si="9"/>
        <v>0.86256011788070375</v>
      </c>
      <c r="Z18">
        <f t="shared" si="10"/>
        <v>0.74513991710851557</v>
      </c>
      <c r="AA18">
        <f t="shared" si="11"/>
        <v>1.2866001050115581</v>
      </c>
      <c r="AB18">
        <f t="shared" si="12"/>
        <v>1.0919738419071814</v>
      </c>
    </row>
    <row r="19" spans="1:28" x14ac:dyDescent="0.2">
      <c r="A19" s="1">
        <v>2011</v>
      </c>
      <c r="B19">
        <v>6.7025576138303347</v>
      </c>
      <c r="C19" s="3">
        <v>35994.13358167655</v>
      </c>
      <c r="D19">
        <v>46119000</v>
      </c>
      <c r="E19">
        <v>2828.4048913960119</v>
      </c>
      <c r="I19">
        <f t="shared" si="0"/>
        <v>2.3697305977017184E-3</v>
      </c>
      <c r="J19">
        <f t="shared" si="1"/>
        <v>6.1328408928988307E-5</v>
      </c>
      <c r="K19">
        <f t="shared" si="2"/>
        <v>1281.2921276559825</v>
      </c>
      <c r="L19" s="5">
        <v>35994.13358167655</v>
      </c>
      <c r="O19" s="1">
        <v>2011</v>
      </c>
      <c r="P19">
        <f t="shared" si="3"/>
        <v>0.98013900014156941</v>
      </c>
      <c r="Q19">
        <f t="shared" si="4"/>
        <v>1.0155491226169449</v>
      </c>
      <c r="R19">
        <f t="shared" si="5"/>
        <v>0.91296104721301885</v>
      </c>
      <c r="S19">
        <f t="shared" si="6"/>
        <v>1.0528932210132051</v>
      </c>
      <c r="T19">
        <f t="shared" si="7"/>
        <v>1.0040380171485039</v>
      </c>
      <c r="W19" s="1">
        <v>2011</v>
      </c>
      <c r="X19">
        <f t="shared" si="8"/>
        <v>0.88505587816693709</v>
      </c>
      <c r="Y19">
        <f t="shared" si="9"/>
        <v>0.87597217091811719</v>
      </c>
      <c r="Z19">
        <f t="shared" si="10"/>
        <v>0.6802837190436124</v>
      </c>
      <c r="AA19">
        <f t="shared" si="11"/>
        <v>1.3546525287215474</v>
      </c>
      <c r="AB19">
        <f t="shared" si="12"/>
        <v>1.0963832510065203</v>
      </c>
    </row>
    <row r="20" spans="1:28" x14ac:dyDescent="0.2">
      <c r="A20" s="1">
        <v>2012</v>
      </c>
      <c r="B20">
        <v>6.2054138584501501</v>
      </c>
      <c r="C20" s="3">
        <v>34885.296895520856</v>
      </c>
      <c r="D20">
        <v>46360000</v>
      </c>
      <c r="E20">
        <v>2709.2977281030744</v>
      </c>
      <c r="I20">
        <f t="shared" si="0"/>
        <v>2.2904141520079064E-3</v>
      </c>
      <c r="J20">
        <f t="shared" si="1"/>
        <v>5.8440416913353636E-5</v>
      </c>
      <c r="K20">
        <f t="shared" si="2"/>
        <v>1328.9266288558506</v>
      </c>
      <c r="L20" s="5">
        <v>34885.296895520856</v>
      </c>
      <c r="O20" s="1">
        <v>2012</v>
      </c>
      <c r="P20">
        <f t="shared" si="3"/>
        <v>0.92582775351988655</v>
      </c>
      <c r="Q20">
        <f t="shared" si="4"/>
        <v>0.96652934060490381</v>
      </c>
      <c r="R20">
        <f t="shared" si="5"/>
        <v>0.95290939279088982</v>
      </c>
      <c r="S20">
        <f t="shared" si="6"/>
        <v>1.0371769248961291</v>
      </c>
      <c r="T20">
        <f t="shared" si="7"/>
        <v>0.96919396090922527</v>
      </c>
      <c r="W20" s="1">
        <v>2012</v>
      </c>
      <c r="X20">
        <f t="shared" si="8"/>
        <v>0.81940929542286578</v>
      </c>
      <c r="Y20">
        <f t="shared" si="9"/>
        <v>0.8466528047457339</v>
      </c>
      <c r="Z20">
        <f t="shared" si="10"/>
        <v>0.64824874563937696</v>
      </c>
      <c r="AA20">
        <f t="shared" si="11"/>
        <v>1.4050143440421798</v>
      </c>
      <c r="AB20">
        <f t="shared" si="12"/>
        <v>1.0626080257175428</v>
      </c>
    </row>
    <row r="21" spans="1:28" x14ac:dyDescent="0.2">
      <c r="A21" s="1">
        <v>2013</v>
      </c>
      <c r="B21">
        <v>5.7329418785565904</v>
      </c>
      <c r="C21" s="3">
        <v>33887.298167456531</v>
      </c>
      <c r="D21">
        <v>47704000</v>
      </c>
      <c r="E21">
        <v>2579.4725426266264</v>
      </c>
      <c r="I21">
        <f t="shared" si="0"/>
        <v>2.2225248704213179E-3</v>
      </c>
      <c r="J21">
        <f t="shared" si="1"/>
        <v>5.407245812985549E-5</v>
      </c>
      <c r="K21">
        <f t="shared" si="2"/>
        <v>1407.7250940534486</v>
      </c>
      <c r="L21" s="5">
        <v>33887.298167456531</v>
      </c>
      <c r="O21" s="1">
        <v>2013</v>
      </c>
      <c r="P21">
        <f t="shared" si="3"/>
        <v>0.9238613264689548</v>
      </c>
      <c r="Q21">
        <f t="shared" si="4"/>
        <v>0.97035938608435823</v>
      </c>
      <c r="R21">
        <f t="shared" si="5"/>
        <v>0.92525791200336105</v>
      </c>
      <c r="S21">
        <f t="shared" si="6"/>
        <v>1.0592948199596544</v>
      </c>
      <c r="T21">
        <f t="shared" si="7"/>
        <v>0.97139199557185185</v>
      </c>
      <c r="W21" s="1">
        <v>2013</v>
      </c>
      <c r="X21">
        <f t="shared" si="8"/>
        <v>0.75702055859036044</v>
      </c>
      <c r="Y21">
        <f t="shared" si="9"/>
        <v>0.82155749583967042</v>
      </c>
      <c r="Z21">
        <f t="shared" si="10"/>
        <v>0.59979728084908779</v>
      </c>
      <c r="AA21">
        <f t="shared" si="11"/>
        <v>1.4883244166128928</v>
      </c>
      <c r="AB21">
        <f t="shared" si="12"/>
        <v>1.0322089306124296</v>
      </c>
    </row>
    <row r="22" spans="1:28" x14ac:dyDescent="0.2">
      <c r="A22" s="1">
        <v>2014</v>
      </c>
      <c r="B22">
        <v>5.2708667864029648</v>
      </c>
      <c r="C22" s="3">
        <v>33615.971781867862</v>
      </c>
      <c r="D22">
        <v>48576000</v>
      </c>
      <c r="E22">
        <v>2414.4840015831774</v>
      </c>
      <c r="I22">
        <f t="shared" si="0"/>
        <v>2.1830199673913172E-3</v>
      </c>
      <c r="J22">
        <f t="shared" si="1"/>
        <v>4.9705286593856583E-5</v>
      </c>
      <c r="K22">
        <f t="shared" si="2"/>
        <v>1445.0273910035062</v>
      </c>
      <c r="L22" s="5">
        <v>33615.971781867862</v>
      </c>
      <c r="O22" s="1">
        <v>2014</v>
      </c>
      <c r="P22">
        <f t="shared" si="3"/>
        <v>0.91940000405691114</v>
      </c>
      <c r="Q22">
        <f t="shared" si="4"/>
        <v>0.98222521441458066</v>
      </c>
      <c r="R22">
        <f t="shared" si="5"/>
        <v>0.91923482513942489</v>
      </c>
      <c r="S22">
        <f t="shared" si="6"/>
        <v>1.0264982823049975</v>
      </c>
      <c r="T22">
        <f t="shared" si="7"/>
        <v>0.99199327180798269</v>
      </c>
      <c r="W22" s="1">
        <v>2014</v>
      </c>
      <c r="X22">
        <f t="shared" si="8"/>
        <v>0.69600470463914255</v>
      </c>
      <c r="Y22">
        <f t="shared" si="9"/>
        <v>0.80695448750502619</v>
      </c>
      <c r="Z22">
        <f t="shared" si="10"/>
        <v>0.55135454858041377</v>
      </c>
      <c r="AA22">
        <f t="shared" si="11"/>
        <v>1.527762457165722</v>
      </c>
      <c r="AB22">
        <f t="shared" si="12"/>
        <v>1.023944314267643</v>
      </c>
    </row>
    <row r="23" spans="1:28" x14ac:dyDescent="0.2">
      <c r="A23" s="1">
        <v>2015</v>
      </c>
      <c r="B23">
        <v>5.0708667964026297</v>
      </c>
      <c r="C23" s="3">
        <v>33968.703960349609</v>
      </c>
      <c r="D23">
        <v>50732000</v>
      </c>
      <c r="E23">
        <v>2481.7546454601738</v>
      </c>
      <c r="I23">
        <f t="shared" si="0"/>
        <v>2.0432587103961582E-3</v>
      </c>
      <c r="J23">
        <f t="shared" si="1"/>
        <v>4.8918919921551954E-5</v>
      </c>
      <c r="K23">
        <f t="shared" si="2"/>
        <v>1493.4923645958809</v>
      </c>
      <c r="L23" s="5">
        <v>33968.703960349609</v>
      </c>
      <c r="O23" s="1">
        <v>2015</v>
      </c>
      <c r="P23">
        <f t="shared" si="3"/>
        <v>0.96205557869224345</v>
      </c>
      <c r="Q23">
        <f t="shared" si="4"/>
        <v>0.93597802169341948</v>
      </c>
      <c r="R23">
        <f t="shared" si="5"/>
        <v>0.9841794157887056</v>
      </c>
      <c r="S23">
        <f t="shared" si="6"/>
        <v>1.0335391383541304</v>
      </c>
      <c r="T23">
        <f t="shared" si="7"/>
        <v>1.0104929936510718</v>
      </c>
      <c r="W23" s="1">
        <v>2015</v>
      </c>
      <c r="X23">
        <f t="shared" si="8"/>
        <v>0.66959520889413426</v>
      </c>
      <c r="Y23">
        <f t="shared" si="9"/>
        <v>0.75529166481158161</v>
      </c>
      <c r="Z23">
        <f t="shared" si="10"/>
        <v>0.54263179751431712</v>
      </c>
      <c r="AA23">
        <f t="shared" si="11"/>
        <v>1.5790022935888492</v>
      </c>
      <c r="AB23">
        <f t="shared" si="12"/>
        <v>1.0346885554563043</v>
      </c>
    </row>
    <row r="29" spans="1:28" x14ac:dyDescent="0.2">
      <c r="B29" s="1" t="s">
        <v>0</v>
      </c>
      <c r="C29" s="4" t="s">
        <v>19</v>
      </c>
      <c r="D29" s="4" t="s">
        <v>26</v>
      </c>
      <c r="E29" s="4" t="s">
        <v>24</v>
      </c>
      <c r="F29" s="4" t="s">
        <v>25</v>
      </c>
      <c r="G29" s="4" t="s">
        <v>18</v>
      </c>
      <c r="H29" s="4"/>
    </row>
    <row r="30" spans="1:28" x14ac:dyDescent="0.2">
      <c r="B30" s="1">
        <v>1996</v>
      </c>
      <c r="C30">
        <v>0.98891228122292019</v>
      </c>
      <c r="D30">
        <v>0.99005145704300701</v>
      </c>
      <c r="E30">
        <v>0.9415132458958213</v>
      </c>
      <c r="F30">
        <v>1.0477185192606897</v>
      </c>
      <c r="G30">
        <v>1.0125790746911829</v>
      </c>
    </row>
    <row r="31" spans="1:28" x14ac:dyDescent="0.2">
      <c r="B31" s="1">
        <v>1997</v>
      </c>
      <c r="C31">
        <v>0.99919872589563485</v>
      </c>
      <c r="D31">
        <v>0.98685075744503881</v>
      </c>
      <c r="E31">
        <v>0.90627632013203685</v>
      </c>
      <c r="F31">
        <v>1.0840316752232007</v>
      </c>
      <c r="G31">
        <v>1.03061815324169</v>
      </c>
    </row>
    <row r="32" spans="1:28" x14ac:dyDescent="0.2">
      <c r="B32" s="1">
        <v>1998</v>
      </c>
      <c r="C32">
        <v>1.0213409188437883</v>
      </c>
      <c r="D32">
        <v>0.98152031395653638</v>
      </c>
      <c r="E32">
        <v>0.9249646450529585</v>
      </c>
      <c r="F32">
        <v>1.0745114858046958</v>
      </c>
      <c r="G32">
        <v>1.0469724268559972</v>
      </c>
    </row>
    <row r="33" spans="2:7" x14ac:dyDescent="0.2">
      <c r="B33" s="1">
        <v>1999</v>
      </c>
      <c r="C33">
        <v>1.0254484302647644</v>
      </c>
      <c r="D33">
        <v>0.9706841819229487</v>
      </c>
      <c r="E33">
        <v>0.89834313055638293</v>
      </c>
      <c r="F33">
        <v>1.1061381642827612</v>
      </c>
      <c r="G33">
        <v>1.0631247875828174</v>
      </c>
    </row>
    <row r="34" spans="2:7" x14ac:dyDescent="0.2">
      <c r="B34" s="1">
        <v>2000</v>
      </c>
      <c r="C34">
        <v>1.0448485938162462</v>
      </c>
      <c r="D34">
        <v>0.97102738306509717</v>
      </c>
      <c r="E34">
        <v>0.81136183315497501</v>
      </c>
      <c r="F34">
        <v>1.2033687723980697</v>
      </c>
      <c r="G34">
        <v>1.1020684602113138</v>
      </c>
    </row>
    <row r="35" spans="2:7" x14ac:dyDescent="0.2">
      <c r="B35" s="1">
        <v>2001</v>
      </c>
      <c r="C35">
        <v>1.0437604561219893</v>
      </c>
      <c r="D35">
        <v>0.9673102099010874</v>
      </c>
      <c r="E35">
        <v>0.8469064274153395</v>
      </c>
      <c r="F35">
        <v>1.1365953709952639</v>
      </c>
      <c r="G35">
        <v>1.120969395129338</v>
      </c>
    </row>
    <row r="36" spans="2:7" x14ac:dyDescent="0.2">
      <c r="B36" s="1">
        <v>2002</v>
      </c>
      <c r="C36">
        <v>1.04744331054595</v>
      </c>
      <c r="D36">
        <v>0.96540325536279936</v>
      </c>
      <c r="E36">
        <v>0.84652382581520669</v>
      </c>
      <c r="F36">
        <v>1.1422402881838669</v>
      </c>
      <c r="G36">
        <v>1.1220833246467208</v>
      </c>
    </row>
    <row r="37" spans="2:7" x14ac:dyDescent="0.2">
      <c r="B37" s="1">
        <v>2003</v>
      </c>
      <c r="C37">
        <v>1.079059207298233</v>
      </c>
      <c r="D37">
        <v>0.95334212501337823</v>
      </c>
      <c r="E37">
        <v>0.88745638213610789</v>
      </c>
      <c r="F37">
        <v>1.1399824538534615</v>
      </c>
      <c r="G37">
        <v>1.1187970367947986</v>
      </c>
    </row>
    <row r="38" spans="2:7" x14ac:dyDescent="0.2">
      <c r="B38" s="1">
        <v>2004</v>
      </c>
      <c r="C38">
        <v>1.0849664731586226</v>
      </c>
      <c r="D38">
        <v>0.95813671469429595</v>
      </c>
      <c r="E38">
        <v>0.94851480079848771</v>
      </c>
      <c r="F38">
        <v>1.0572741097033567</v>
      </c>
      <c r="G38">
        <v>1.1291642676797164</v>
      </c>
    </row>
    <row r="39" spans="2:7" x14ac:dyDescent="0.2">
      <c r="B39" s="1">
        <v>2005</v>
      </c>
      <c r="C39">
        <v>1.0783116663174144</v>
      </c>
      <c r="D39">
        <v>0.93900639032852817</v>
      </c>
      <c r="E39">
        <v>0.97660246562134612</v>
      </c>
      <c r="F39">
        <v>1.0366448666758064</v>
      </c>
      <c r="G39">
        <v>1.1343000159509851</v>
      </c>
    </row>
    <row r="40" spans="2:7" x14ac:dyDescent="0.2">
      <c r="B40" s="1">
        <v>2006</v>
      </c>
      <c r="C40">
        <v>1.0659065271041683</v>
      </c>
      <c r="D40">
        <v>0.93956578417186321</v>
      </c>
      <c r="E40">
        <v>0.85799294320925923</v>
      </c>
      <c r="F40">
        <v>1.146192001273018</v>
      </c>
      <c r="G40">
        <v>1.1535882915608673</v>
      </c>
    </row>
    <row r="41" spans="2:7" x14ac:dyDescent="0.2">
      <c r="B41" s="1">
        <v>2007</v>
      </c>
      <c r="C41">
        <v>1.0454657903661453</v>
      </c>
      <c r="D41">
        <v>0.92922065661665509</v>
      </c>
      <c r="E41">
        <v>0.80030679485214795</v>
      </c>
      <c r="F41">
        <v>1.2070417963692579</v>
      </c>
      <c r="G41">
        <v>1.1646948574204685</v>
      </c>
    </row>
    <row r="42" spans="2:7" x14ac:dyDescent="0.2">
      <c r="B42" s="1">
        <v>2008</v>
      </c>
      <c r="C42">
        <v>1.0037939483022589</v>
      </c>
      <c r="D42">
        <v>0.91010075483166653</v>
      </c>
      <c r="E42">
        <v>0.80144021401064469</v>
      </c>
      <c r="F42">
        <v>1.2020840846291485</v>
      </c>
      <c r="G42">
        <v>1.1448514037232436</v>
      </c>
    </row>
    <row r="43" spans="2:7" x14ac:dyDescent="0.2">
      <c r="B43" s="1">
        <v>2009</v>
      </c>
      <c r="C43">
        <v>0.89734868993555539</v>
      </c>
      <c r="D43">
        <v>0.87529114017174503</v>
      </c>
      <c r="E43">
        <v>0.73624547185519185</v>
      </c>
      <c r="F43">
        <v>1.2927107979655115</v>
      </c>
      <c r="G43">
        <v>1.0771710861475734</v>
      </c>
    </row>
    <row r="44" spans="2:7" x14ac:dyDescent="0.2">
      <c r="B44" s="1">
        <v>2010</v>
      </c>
      <c r="C44">
        <v>0.90299016572047563</v>
      </c>
      <c r="D44">
        <v>0.86256011788070375</v>
      </c>
      <c r="E44">
        <v>0.74513991710851557</v>
      </c>
      <c r="F44">
        <v>1.2866001050115581</v>
      </c>
      <c r="G44">
        <v>1.0919738419071814</v>
      </c>
    </row>
    <row r="45" spans="2:7" x14ac:dyDescent="0.2">
      <c r="B45" s="1">
        <v>2011</v>
      </c>
      <c r="C45">
        <v>0.88505587816693709</v>
      </c>
      <c r="D45">
        <v>0.87597217091811719</v>
      </c>
      <c r="E45">
        <v>0.6802837190436124</v>
      </c>
      <c r="F45">
        <v>1.3546525287215474</v>
      </c>
      <c r="G45">
        <v>1.0963832510065203</v>
      </c>
    </row>
    <row r="46" spans="2:7" x14ac:dyDescent="0.2">
      <c r="B46" s="1">
        <v>2012</v>
      </c>
      <c r="C46">
        <v>0.81940929542286578</v>
      </c>
      <c r="D46">
        <v>0.8466528047457339</v>
      </c>
      <c r="E46">
        <v>0.64824874563937696</v>
      </c>
      <c r="F46">
        <v>1.4050143440421798</v>
      </c>
      <c r="G46">
        <v>1.0626080257175428</v>
      </c>
    </row>
    <row r="47" spans="2:7" x14ac:dyDescent="0.2">
      <c r="B47" s="1">
        <v>2013</v>
      </c>
      <c r="C47">
        <v>0.75702055859036044</v>
      </c>
      <c r="D47">
        <v>0.82155749583967042</v>
      </c>
      <c r="E47">
        <v>0.59979728084908779</v>
      </c>
      <c r="F47">
        <v>1.4883244166128928</v>
      </c>
      <c r="G47">
        <v>1.0322089306124296</v>
      </c>
    </row>
    <row r="48" spans="2:7" x14ac:dyDescent="0.2">
      <c r="B48" s="1">
        <v>2014</v>
      </c>
      <c r="C48">
        <v>0.69600470463914255</v>
      </c>
      <c r="D48">
        <v>0.80695448750502619</v>
      </c>
      <c r="E48">
        <v>0.55135454858041377</v>
      </c>
      <c r="F48">
        <v>1.527762457165722</v>
      </c>
      <c r="G48">
        <v>1.023944314267643</v>
      </c>
    </row>
    <row r="49" spans="2:28" x14ac:dyDescent="0.2">
      <c r="B49" s="1">
        <v>2015</v>
      </c>
      <c r="C49">
        <v>0.66959520889413426</v>
      </c>
      <c r="D49">
        <v>0.75529166481158161</v>
      </c>
      <c r="E49">
        <v>0.54263179751431712</v>
      </c>
      <c r="F49">
        <v>1.5790022935888492</v>
      </c>
      <c r="G49">
        <v>1.0346885554563043</v>
      </c>
    </row>
    <row r="52" spans="2:28" x14ac:dyDescent="0.2">
      <c r="I52" s="1"/>
    </row>
    <row r="54" spans="2:28" x14ac:dyDescent="0.2">
      <c r="F54" s="6"/>
      <c r="G54" s="1"/>
      <c r="H54" s="1"/>
      <c r="I54" s="1"/>
      <c r="J54" s="1"/>
      <c r="K54" s="1"/>
      <c r="L54" s="1"/>
      <c r="M54" s="1"/>
      <c r="N54" s="1"/>
      <c r="O54" s="1"/>
      <c r="P54" s="1"/>
      <c r="Q54" s="1"/>
      <c r="R54" s="1"/>
      <c r="S54" s="1"/>
      <c r="T54" s="1"/>
      <c r="U54" s="1"/>
      <c r="V54" s="1"/>
      <c r="W54" s="1"/>
      <c r="X54" s="1"/>
      <c r="Y54" s="1"/>
      <c r="Z54" s="1"/>
      <c r="AA54" s="1"/>
      <c r="AB54" s="1"/>
    </row>
    <row r="55" spans="2:28" x14ac:dyDescent="0.2">
      <c r="H55" s="1"/>
      <c r="I55" s="1"/>
      <c r="J55" s="1"/>
      <c r="K55" s="1"/>
      <c r="M55" s="1"/>
      <c r="N55" s="1"/>
      <c r="P55" s="1"/>
      <c r="Q55" s="1"/>
      <c r="R55" s="1"/>
      <c r="T55" s="1"/>
      <c r="U55" s="1"/>
      <c r="V55" s="1"/>
      <c r="X55" s="1"/>
      <c r="Y55" s="1"/>
    </row>
    <row r="56" spans="2:28" x14ac:dyDescent="0.2">
      <c r="I56" s="1"/>
      <c r="J56" s="1"/>
      <c r="K56" s="1"/>
    </row>
    <row r="57" spans="2:28" x14ac:dyDescent="0.2">
      <c r="I57" s="1"/>
      <c r="J57" s="1"/>
      <c r="K57" s="1"/>
    </row>
    <row r="58" spans="2:28" x14ac:dyDescent="0.2">
      <c r="I58" s="1"/>
      <c r="J58" s="1"/>
      <c r="K58" s="1"/>
    </row>
    <row r="59" spans="2:28" x14ac:dyDescent="0.2">
      <c r="I59" s="1"/>
      <c r="J59" s="1"/>
      <c r="K59" s="1"/>
    </row>
    <row r="60" spans="2:28" x14ac:dyDescent="0.2">
      <c r="I60" s="1"/>
      <c r="J60" s="1"/>
      <c r="K60" s="1"/>
    </row>
    <row r="61" spans="2:28" x14ac:dyDescent="0.2">
      <c r="I61" s="1"/>
      <c r="J61" s="1"/>
      <c r="K61" s="1"/>
    </row>
    <row r="62" spans="2:28" x14ac:dyDescent="0.2">
      <c r="I62" s="1"/>
      <c r="J62" s="1"/>
      <c r="K62" s="1"/>
    </row>
    <row r="63" spans="2:28" x14ac:dyDescent="0.2">
      <c r="I63" s="1"/>
      <c r="J63" s="1"/>
      <c r="K63" s="1"/>
    </row>
    <row r="64" spans="2:28" x14ac:dyDescent="0.2">
      <c r="I64" s="1"/>
      <c r="J64" s="1"/>
      <c r="K64" s="1"/>
    </row>
    <row r="65" spans="9:11" x14ac:dyDescent="0.2">
      <c r="I65" s="1"/>
      <c r="J65" s="1"/>
      <c r="K65" s="1"/>
    </row>
    <row r="66" spans="9:11" x14ac:dyDescent="0.2">
      <c r="I66" s="1"/>
      <c r="J66" s="1"/>
      <c r="K66" s="1"/>
    </row>
    <row r="67" spans="9:11" x14ac:dyDescent="0.2">
      <c r="I67" s="1"/>
      <c r="J67" s="1"/>
      <c r="K67" s="1"/>
    </row>
    <row r="68" spans="9:11" x14ac:dyDescent="0.2">
      <c r="I68" s="1"/>
      <c r="J68" s="1"/>
      <c r="K68" s="1"/>
    </row>
    <row r="69" spans="9:11" x14ac:dyDescent="0.2">
      <c r="I69" s="1"/>
      <c r="J69" s="1"/>
      <c r="K69" s="1"/>
    </row>
    <row r="70" spans="9:11" x14ac:dyDescent="0.2">
      <c r="I70" s="1"/>
      <c r="J70" s="1"/>
      <c r="K70" s="1"/>
    </row>
    <row r="71" spans="9:11" x14ac:dyDescent="0.2">
      <c r="I71" s="1"/>
      <c r="J71" s="1"/>
      <c r="K71" s="1"/>
    </row>
    <row r="72" spans="9:11" x14ac:dyDescent="0.2">
      <c r="I72" s="1"/>
      <c r="J72" s="1"/>
      <c r="K72" s="1"/>
    </row>
    <row r="73" spans="9:11" x14ac:dyDescent="0.2">
      <c r="I73" s="1"/>
      <c r="J73" s="1"/>
      <c r="K73" s="1"/>
    </row>
    <row r="74" spans="9:11" x14ac:dyDescent="0.2">
      <c r="I74" s="1"/>
      <c r="J74" s="1"/>
      <c r="K74" s="1"/>
    </row>
    <row r="75" spans="9:11" x14ac:dyDescent="0.2">
      <c r="I75" s="1"/>
      <c r="J75" s="1"/>
      <c r="K75" s="1"/>
    </row>
    <row r="76" spans="9:11" x14ac:dyDescent="0.2">
      <c r="I76" s="1"/>
      <c r="J76" s="1"/>
      <c r="K76" s="1"/>
    </row>
    <row r="77" spans="9:11" x14ac:dyDescent="0.2">
      <c r="I77" s="1"/>
      <c r="J77" s="1"/>
      <c r="K77" s="1"/>
    </row>
    <row r="78" spans="9:11" x14ac:dyDescent="0.2">
      <c r="I78" s="1"/>
      <c r="J78" s="1"/>
      <c r="K78" s="1"/>
    </row>
    <row r="79" spans="9:11" x14ac:dyDescent="0.2">
      <c r="I79" s="1"/>
      <c r="J79" s="1"/>
      <c r="K79" s="1"/>
    </row>
    <row r="80" spans="9:11" x14ac:dyDescent="0.2">
      <c r="I80" s="1"/>
      <c r="J80" s="1"/>
      <c r="K80" s="1"/>
    </row>
    <row r="81" spans="1:11" x14ac:dyDescent="0.2">
      <c r="I81" s="1"/>
      <c r="J81" s="1"/>
      <c r="K81" s="1"/>
    </row>
    <row r="82" spans="1:11" x14ac:dyDescent="0.2">
      <c r="I82" s="1"/>
      <c r="J82" s="1"/>
      <c r="K82" s="1"/>
    </row>
    <row r="83" spans="1:11" x14ac:dyDescent="0.2">
      <c r="I83" s="1"/>
      <c r="J83" s="1"/>
      <c r="K83" s="1"/>
    </row>
    <row r="88" spans="1:11" x14ac:dyDescent="0.2">
      <c r="A88" s="1"/>
      <c r="B88" s="1"/>
      <c r="C88" s="1"/>
      <c r="D88" s="1"/>
      <c r="E88" s="1"/>
      <c r="F88" s="1"/>
    </row>
    <row r="89" spans="1:11" x14ac:dyDescent="0.2">
      <c r="G89" s="1"/>
    </row>
  </sheetData>
  <pageMargins left="0.7" right="0.7" top="0.75" bottom="0.75" header="0.3" footer="0.3"/>
  <ignoredErrors>
    <ignoredError sqref="J3" formula="1"/>
  </ignoredError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Variabili</vt:lpstr>
      <vt:lpstr>Kaya decomposition PROVA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Giovanni Bella</cp:lastModifiedBy>
  <dcterms:created xsi:type="dcterms:W3CDTF">2018-03-09T10:44:20Z</dcterms:created>
  <dcterms:modified xsi:type="dcterms:W3CDTF">2026-03-31T10:09:12Z</dcterms:modified>
</cp:coreProperties>
</file>