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Library/CloudStorage/Dropbox/Teaching/Scienza delle finanze/2025_26/Slides/"/>
    </mc:Choice>
  </mc:AlternateContent>
  <xr:revisionPtr revIDLastSave="0" documentId="13_ncr:1_{11E5430C-A038-9D4D-AA23-2BE74C4842FF}" xr6:coauthVersionLast="47" xr6:coauthVersionMax="47" xr10:uidLastSave="{00000000-0000-0000-0000-000000000000}"/>
  <bookViews>
    <workbookView xWindow="0" yWindow="620" windowWidth="29780" windowHeight="18840" activeTab="4" xr2:uid="{F6BCEBAB-8CAD-8341-AF03-FA053ECAC8A7}"/>
  </bookViews>
  <sheets>
    <sheet name="Scaglioni" sheetId="5" r:id="rId1"/>
    <sheet name="Aliquote medie" sheetId="2" r:id="rId2"/>
    <sheet name="Detrazioni " sheetId="1" r:id="rId3"/>
    <sheet name="Aliquote effettive" sheetId="4" r:id="rId4"/>
    <sheet name="Grafici" sheetId="6" r:id="rId5"/>
  </sheets>
  <definedNames>
    <definedName name="_xlnm._FilterDatabase" localSheetId="3" hidden="1">'Aliquote effettive'!$A$2:$M$2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3" i="4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3" i="1"/>
  <c r="C3" i="2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2" i="4"/>
  <c r="E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3" i="4"/>
  <c r="C4" i="4"/>
  <c r="D4" i="4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C52" i="4"/>
  <c r="D52" i="4"/>
  <c r="C53" i="4"/>
  <c r="D53" i="4"/>
  <c r="C54" i="4"/>
  <c r="D54" i="4"/>
  <c r="C55" i="4"/>
  <c r="D55" i="4"/>
  <c r="C56" i="4"/>
  <c r="D56" i="4"/>
  <c r="C57" i="4"/>
  <c r="D57" i="4"/>
  <c r="C58" i="4"/>
  <c r="D58" i="4"/>
  <c r="C59" i="4"/>
  <c r="D59" i="4"/>
  <c r="C60" i="4"/>
  <c r="D60" i="4"/>
  <c r="C61" i="4"/>
  <c r="D61" i="4"/>
  <c r="C62" i="4"/>
  <c r="D62" i="4"/>
  <c r="C63" i="4"/>
  <c r="D63" i="4"/>
  <c r="C64" i="4"/>
  <c r="D64" i="4"/>
  <c r="C65" i="4"/>
  <c r="D65" i="4"/>
  <c r="C66" i="4"/>
  <c r="D66" i="4"/>
  <c r="C67" i="4"/>
  <c r="D67" i="4"/>
  <c r="C68" i="4"/>
  <c r="D68" i="4"/>
  <c r="C69" i="4"/>
  <c r="D69" i="4"/>
  <c r="C70" i="4"/>
  <c r="D70" i="4"/>
  <c r="C71" i="4"/>
  <c r="D71" i="4"/>
  <c r="C72" i="4"/>
  <c r="D72" i="4"/>
  <c r="C73" i="4"/>
  <c r="D73" i="4"/>
  <c r="C74" i="4"/>
  <c r="D74" i="4"/>
  <c r="C75" i="4"/>
  <c r="D75" i="4"/>
  <c r="C76" i="4"/>
  <c r="D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  <c r="C99" i="4"/>
  <c r="D99" i="4"/>
  <c r="C100" i="4"/>
  <c r="D100" i="4"/>
  <c r="C101" i="4"/>
  <c r="D101" i="4"/>
  <c r="C102" i="4"/>
  <c r="D102" i="4"/>
  <c r="C103" i="4"/>
  <c r="D103" i="4"/>
  <c r="C104" i="4"/>
  <c r="D104" i="4"/>
  <c r="C105" i="4"/>
  <c r="D105" i="4"/>
  <c r="C106" i="4"/>
  <c r="D106" i="4"/>
  <c r="C107" i="4"/>
  <c r="D107" i="4"/>
  <c r="C108" i="4"/>
  <c r="D108" i="4"/>
  <c r="C109" i="4"/>
  <c r="D109" i="4"/>
  <c r="C110" i="4"/>
  <c r="D110" i="4"/>
  <c r="C111" i="4"/>
  <c r="D111" i="4"/>
  <c r="C112" i="4"/>
  <c r="D112" i="4"/>
  <c r="C113" i="4"/>
  <c r="D113" i="4"/>
  <c r="C114" i="4"/>
  <c r="D114" i="4"/>
  <c r="C115" i="4"/>
  <c r="D115" i="4"/>
  <c r="C116" i="4"/>
  <c r="D116" i="4"/>
  <c r="C117" i="4"/>
  <c r="D117" i="4"/>
  <c r="C118" i="4"/>
  <c r="D118" i="4"/>
  <c r="C119" i="4"/>
  <c r="D119" i="4"/>
  <c r="C120" i="4"/>
  <c r="D120" i="4"/>
  <c r="C121" i="4"/>
  <c r="D121" i="4"/>
  <c r="C122" i="4"/>
  <c r="D122" i="4"/>
  <c r="C123" i="4"/>
  <c r="D123" i="4"/>
  <c r="C124" i="4"/>
  <c r="D124" i="4"/>
  <c r="C125" i="4"/>
  <c r="D125" i="4"/>
  <c r="C126" i="4"/>
  <c r="D126" i="4"/>
  <c r="C127" i="4"/>
  <c r="D127" i="4"/>
  <c r="C128" i="4"/>
  <c r="D128" i="4"/>
  <c r="C129" i="4"/>
  <c r="D129" i="4"/>
  <c r="C130" i="4"/>
  <c r="D130" i="4"/>
  <c r="C131" i="4"/>
  <c r="D131" i="4"/>
  <c r="C132" i="4"/>
  <c r="D132" i="4"/>
  <c r="C133" i="4"/>
  <c r="D133" i="4"/>
  <c r="C134" i="4"/>
  <c r="D134" i="4"/>
  <c r="C135" i="4"/>
  <c r="D135" i="4"/>
  <c r="C136" i="4"/>
  <c r="D136" i="4"/>
  <c r="C137" i="4"/>
  <c r="D137" i="4"/>
  <c r="C138" i="4"/>
  <c r="D138" i="4"/>
  <c r="C139" i="4"/>
  <c r="D139" i="4"/>
  <c r="C140" i="4"/>
  <c r="D140" i="4"/>
  <c r="C141" i="4"/>
  <c r="D141" i="4"/>
  <c r="C142" i="4"/>
  <c r="D142" i="4"/>
  <c r="C143" i="4"/>
  <c r="D143" i="4"/>
  <c r="C144" i="4"/>
  <c r="D144" i="4"/>
  <c r="C145" i="4"/>
  <c r="D145" i="4"/>
  <c r="C146" i="4"/>
  <c r="D146" i="4"/>
  <c r="C147" i="4"/>
  <c r="D147" i="4"/>
  <c r="C148" i="4"/>
  <c r="D148" i="4"/>
  <c r="C149" i="4"/>
  <c r="D149" i="4"/>
  <c r="C150" i="4"/>
  <c r="D150" i="4"/>
  <c r="C151" i="4"/>
  <c r="D151" i="4"/>
  <c r="C152" i="4"/>
  <c r="D152" i="4"/>
  <c r="C153" i="4"/>
  <c r="D153" i="4"/>
  <c r="C154" i="4"/>
  <c r="D154" i="4"/>
  <c r="C155" i="4"/>
  <c r="D155" i="4"/>
  <c r="C156" i="4"/>
  <c r="D156" i="4"/>
  <c r="C157" i="4"/>
  <c r="D157" i="4"/>
  <c r="C158" i="4"/>
  <c r="D158" i="4"/>
  <c r="C159" i="4"/>
  <c r="D159" i="4"/>
  <c r="C160" i="4"/>
  <c r="D160" i="4"/>
  <c r="C161" i="4"/>
  <c r="D161" i="4"/>
  <c r="C162" i="4"/>
  <c r="D162" i="4"/>
  <c r="C163" i="4"/>
  <c r="D163" i="4"/>
  <c r="C164" i="4"/>
  <c r="D164" i="4"/>
  <c r="C165" i="4"/>
  <c r="D165" i="4"/>
  <c r="C166" i="4"/>
  <c r="D166" i="4"/>
  <c r="C167" i="4"/>
  <c r="D167" i="4"/>
  <c r="C168" i="4"/>
  <c r="D168" i="4"/>
  <c r="C169" i="4"/>
  <c r="D169" i="4"/>
  <c r="C170" i="4"/>
  <c r="D170" i="4"/>
  <c r="C171" i="4"/>
  <c r="D171" i="4"/>
  <c r="C172" i="4"/>
  <c r="D172" i="4"/>
  <c r="C173" i="4"/>
  <c r="D173" i="4"/>
  <c r="C174" i="4"/>
  <c r="D174" i="4"/>
  <c r="C175" i="4"/>
  <c r="D175" i="4"/>
  <c r="C176" i="4"/>
  <c r="D176" i="4"/>
  <c r="C177" i="4"/>
  <c r="D177" i="4"/>
  <c r="C178" i="4"/>
  <c r="D178" i="4"/>
  <c r="C179" i="4"/>
  <c r="D179" i="4"/>
  <c r="C180" i="4"/>
  <c r="D180" i="4"/>
  <c r="C181" i="4"/>
  <c r="D181" i="4"/>
  <c r="C182" i="4"/>
  <c r="D182" i="4"/>
  <c r="C183" i="4"/>
  <c r="D183" i="4"/>
  <c r="C184" i="4"/>
  <c r="D184" i="4"/>
  <c r="C185" i="4"/>
  <c r="D185" i="4"/>
  <c r="C186" i="4"/>
  <c r="D186" i="4"/>
  <c r="C187" i="4"/>
  <c r="D187" i="4"/>
  <c r="C188" i="4"/>
  <c r="D188" i="4"/>
  <c r="C189" i="4"/>
  <c r="D189" i="4"/>
  <c r="C190" i="4"/>
  <c r="D190" i="4"/>
  <c r="C191" i="4"/>
  <c r="D191" i="4"/>
  <c r="C192" i="4"/>
  <c r="D192" i="4"/>
  <c r="C193" i="4"/>
  <c r="D193" i="4"/>
  <c r="C194" i="4"/>
  <c r="D194" i="4"/>
  <c r="C195" i="4"/>
  <c r="D195" i="4"/>
  <c r="C196" i="4"/>
  <c r="D196" i="4"/>
  <c r="C197" i="4"/>
  <c r="D197" i="4"/>
  <c r="C198" i="4"/>
  <c r="D198" i="4"/>
  <c r="C199" i="4"/>
  <c r="D199" i="4"/>
  <c r="C200" i="4"/>
  <c r="D200" i="4"/>
  <c r="C201" i="4"/>
  <c r="D201" i="4"/>
  <c r="C202" i="4"/>
  <c r="D202" i="4"/>
  <c r="C203" i="4"/>
  <c r="D203" i="4"/>
  <c r="C204" i="4"/>
  <c r="D204" i="4"/>
  <c r="C205" i="4"/>
  <c r="D205" i="4"/>
  <c r="C206" i="4"/>
  <c r="D206" i="4"/>
  <c r="C207" i="4"/>
  <c r="D207" i="4"/>
  <c r="C208" i="4"/>
  <c r="D208" i="4"/>
  <c r="C209" i="4"/>
  <c r="D209" i="4"/>
  <c r="C210" i="4"/>
  <c r="D210" i="4"/>
  <c r="C211" i="4"/>
  <c r="D211" i="4"/>
  <c r="C212" i="4"/>
  <c r="D212" i="4"/>
  <c r="C213" i="4"/>
  <c r="D213" i="4"/>
  <c r="C214" i="4"/>
  <c r="D214" i="4"/>
  <c r="C215" i="4"/>
  <c r="D215" i="4"/>
  <c r="C216" i="4"/>
  <c r="D216" i="4"/>
  <c r="C217" i="4"/>
  <c r="D217" i="4"/>
  <c r="C218" i="4"/>
  <c r="D218" i="4"/>
  <c r="C219" i="4"/>
  <c r="D219" i="4"/>
  <c r="C220" i="4"/>
  <c r="D220" i="4"/>
  <c r="C221" i="4"/>
  <c r="D221" i="4"/>
  <c r="C222" i="4"/>
  <c r="D222" i="4"/>
  <c r="C223" i="4"/>
  <c r="D223" i="4"/>
  <c r="C224" i="4"/>
  <c r="D224" i="4"/>
  <c r="C225" i="4"/>
  <c r="D225" i="4"/>
  <c r="C226" i="4"/>
  <c r="D226" i="4"/>
  <c r="C227" i="4"/>
  <c r="D227" i="4"/>
  <c r="C228" i="4"/>
  <c r="D228" i="4"/>
  <c r="C229" i="4"/>
  <c r="D229" i="4"/>
  <c r="C230" i="4"/>
  <c r="D230" i="4"/>
  <c r="C231" i="4"/>
  <c r="D231" i="4"/>
  <c r="C232" i="4"/>
  <c r="D232" i="4"/>
  <c r="C233" i="4"/>
  <c r="D233" i="4"/>
  <c r="C234" i="4"/>
  <c r="D234" i="4"/>
  <c r="C235" i="4"/>
  <c r="D235" i="4"/>
  <c r="C236" i="4"/>
  <c r="D236" i="4"/>
  <c r="C237" i="4"/>
  <c r="D237" i="4"/>
  <c r="C238" i="4"/>
  <c r="D238" i="4"/>
  <c r="C239" i="4"/>
  <c r="D239" i="4"/>
  <c r="C240" i="4"/>
  <c r="D240" i="4"/>
  <c r="C241" i="4"/>
  <c r="D241" i="4"/>
  <c r="C242" i="4"/>
  <c r="D242" i="4"/>
  <c r="C243" i="4"/>
  <c r="D243" i="4"/>
  <c r="C244" i="4"/>
  <c r="D244" i="4"/>
  <c r="C245" i="4"/>
  <c r="D245" i="4"/>
  <c r="C246" i="4"/>
  <c r="D246" i="4"/>
  <c r="C247" i="4"/>
  <c r="D247" i="4"/>
  <c r="C248" i="4"/>
  <c r="D248" i="4"/>
  <c r="C249" i="4"/>
  <c r="D249" i="4"/>
  <c r="C250" i="4"/>
  <c r="D250" i="4"/>
  <c r="C251" i="4"/>
  <c r="D251" i="4"/>
  <c r="C252" i="4"/>
  <c r="D252" i="4"/>
  <c r="C253" i="4"/>
  <c r="D253" i="4"/>
  <c r="C254" i="4"/>
  <c r="D254" i="4"/>
  <c r="C255" i="4"/>
  <c r="D255" i="4"/>
  <c r="C256" i="4"/>
  <c r="D256" i="4"/>
  <c r="C257" i="4"/>
  <c r="D257" i="4"/>
  <c r="C258" i="4"/>
  <c r="D258" i="4"/>
  <c r="C259" i="4"/>
  <c r="D259" i="4"/>
  <c r="C260" i="4"/>
  <c r="D260" i="4"/>
  <c r="C261" i="4"/>
  <c r="D261" i="4"/>
  <c r="C262" i="4"/>
  <c r="D262" i="4"/>
  <c r="C263" i="4"/>
  <c r="D263" i="4"/>
  <c r="C264" i="4"/>
  <c r="D264" i="4"/>
  <c r="C265" i="4"/>
  <c r="D265" i="4"/>
  <c r="C266" i="4"/>
  <c r="D266" i="4"/>
  <c r="C267" i="4"/>
  <c r="D267" i="4"/>
  <c r="C268" i="4"/>
  <c r="D268" i="4"/>
  <c r="C269" i="4"/>
  <c r="D269" i="4"/>
  <c r="C270" i="4"/>
  <c r="D270" i="4"/>
  <c r="C271" i="4"/>
  <c r="D271" i="4"/>
  <c r="C272" i="4"/>
  <c r="D272" i="4"/>
  <c r="C273" i="4"/>
  <c r="D273" i="4"/>
  <c r="C274" i="4"/>
  <c r="D274" i="4"/>
  <c r="C275" i="4"/>
  <c r="D275" i="4"/>
  <c r="C276" i="4"/>
  <c r="D276" i="4"/>
  <c r="C277" i="4"/>
  <c r="D277" i="4"/>
  <c r="C278" i="4"/>
  <c r="D278" i="4"/>
  <c r="C279" i="4"/>
  <c r="D279" i="4"/>
  <c r="C280" i="4"/>
  <c r="D280" i="4"/>
  <c r="C281" i="4"/>
  <c r="D281" i="4"/>
  <c r="C282" i="4"/>
  <c r="D282" i="4"/>
  <c r="C283" i="4"/>
  <c r="D283" i="4"/>
  <c r="C284" i="4"/>
  <c r="D284" i="4"/>
  <c r="C285" i="4"/>
  <c r="D285" i="4"/>
  <c r="C286" i="4"/>
  <c r="D286" i="4"/>
  <c r="C287" i="4"/>
  <c r="D287" i="4"/>
  <c r="C288" i="4"/>
  <c r="D288" i="4"/>
  <c r="C289" i="4"/>
  <c r="D289" i="4"/>
  <c r="C290" i="4"/>
  <c r="D290" i="4"/>
  <c r="C291" i="4"/>
  <c r="D291" i="4"/>
  <c r="C292" i="4"/>
  <c r="D292" i="4"/>
  <c r="C293" i="4"/>
  <c r="D293" i="4"/>
  <c r="C294" i="4"/>
  <c r="D294" i="4"/>
  <c r="C295" i="4"/>
  <c r="D295" i="4"/>
  <c r="C296" i="4"/>
  <c r="D296" i="4"/>
  <c r="C297" i="4"/>
  <c r="D297" i="4"/>
  <c r="C298" i="4"/>
  <c r="D298" i="4"/>
  <c r="C299" i="4"/>
  <c r="D299" i="4"/>
  <c r="C300" i="4"/>
  <c r="D300" i="4"/>
  <c r="C301" i="4"/>
  <c r="D301" i="4"/>
  <c r="C302" i="4"/>
  <c r="D302" i="4"/>
  <c r="C303" i="4"/>
  <c r="D303" i="4"/>
  <c r="C304" i="4"/>
  <c r="D304" i="4"/>
  <c r="C305" i="4"/>
  <c r="D305" i="4"/>
  <c r="C306" i="4"/>
  <c r="D306" i="4"/>
  <c r="C307" i="4"/>
  <c r="D307" i="4"/>
  <c r="C308" i="4"/>
  <c r="D308" i="4"/>
  <c r="C309" i="4"/>
  <c r="D309" i="4"/>
  <c r="C310" i="4"/>
  <c r="D310" i="4"/>
  <c r="C311" i="4"/>
  <c r="D311" i="4"/>
  <c r="C312" i="4"/>
  <c r="D312" i="4"/>
  <c r="C313" i="4"/>
  <c r="D313" i="4"/>
  <c r="C314" i="4"/>
  <c r="D314" i="4"/>
  <c r="C315" i="4"/>
  <c r="D315" i="4"/>
  <c r="C316" i="4"/>
  <c r="D316" i="4"/>
  <c r="C317" i="4"/>
  <c r="D317" i="4"/>
  <c r="C318" i="4"/>
  <c r="D318" i="4"/>
  <c r="C319" i="4"/>
  <c r="D319" i="4"/>
  <c r="C320" i="4"/>
  <c r="D320" i="4"/>
  <c r="C321" i="4"/>
  <c r="D321" i="4"/>
  <c r="C322" i="4"/>
  <c r="D322" i="4"/>
  <c r="C323" i="4"/>
  <c r="D323" i="4"/>
  <c r="C324" i="4"/>
  <c r="D324" i="4"/>
  <c r="C325" i="4"/>
  <c r="D325" i="4"/>
  <c r="C326" i="4"/>
  <c r="D326" i="4"/>
  <c r="C327" i="4"/>
  <c r="D327" i="4"/>
  <c r="C328" i="4"/>
  <c r="D328" i="4"/>
  <c r="C329" i="4"/>
  <c r="D329" i="4"/>
  <c r="C330" i="4"/>
  <c r="D330" i="4"/>
  <c r="C331" i="4"/>
  <c r="D331" i="4"/>
  <c r="C332" i="4"/>
  <c r="D332" i="4"/>
  <c r="C333" i="4"/>
  <c r="D333" i="4"/>
  <c r="C334" i="4"/>
  <c r="D334" i="4"/>
  <c r="C335" i="4"/>
  <c r="D335" i="4"/>
  <c r="C336" i="4"/>
  <c r="D336" i="4"/>
  <c r="C337" i="4"/>
  <c r="D337" i="4"/>
  <c r="C338" i="4"/>
  <c r="D338" i="4"/>
  <c r="C339" i="4"/>
  <c r="D339" i="4"/>
  <c r="C340" i="4"/>
  <c r="D340" i="4"/>
  <c r="C341" i="4"/>
  <c r="D341" i="4"/>
  <c r="C342" i="4"/>
  <c r="D342" i="4"/>
  <c r="C343" i="4"/>
  <c r="D343" i="4"/>
  <c r="C344" i="4"/>
  <c r="D344" i="4"/>
  <c r="C345" i="4"/>
  <c r="D345" i="4"/>
  <c r="C346" i="4"/>
  <c r="D346" i="4"/>
  <c r="C347" i="4"/>
  <c r="D347" i="4"/>
  <c r="C348" i="4"/>
  <c r="D348" i="4"/>
  <c r="C349" i="4"/>
  <c r="D349" i="4"/>
  <c r="C350" i="4"/>
  <c r="D350" i="4"/>
  <c r="C351" i="4"/>
  <c r="D351" i="4"/>
  <c r="C352" i="4"/>
  <c r="D352" i="4"/>
  <c r="C353" i="4"/>
  <c r="D353" i="4"/>
  <c r="C354" i="4"/>
  <c r="D354" i="4"/>
  <c r="C355" i="4"/>
  <c r="D355" i="4"/>
  <c r="C356" i="4"/>
  <c r="D356" i="4"/>
  <c r="C357" i="4"/>
  <c r="D357" i="4"/>
  <c r="C358" i="4"/>
  <c r="D358" i="4"/>
  <c r="C359" i="4"/>
  <c r="D359" i="4"/>
  <c r="C360" i="4"/>
  <c r="D360" i="4"/>
  <c r="C361" i="4"/>
  <c r="D361" i="4"/>
  <c r="C362" i="4"/>
  <c r="D362" i="4"/>
  <c r="C363" i="4"/>
  <c r="D363" i="4"/>
  <c r="C364" i="4"/>
  <c r="D364" i="4"/>
  <c r="C365" i="4"/>
  <c r="D365" i="4"/>
  <c r="C366" i="4"/>
  <c r="D366" i="4"/>
  <c r="C367" i="4"/>
  <c r="D367" i="4"/>
  <c r="C368" i="4"/>
  <c r="D368" i="4"/>
  <c r="C369" i="4"/>
  <c r="D369" i="4"/>
  <c r="C370" i="4"/>
  <c r="D370" i="4"/>
  <c r="C371" i="4"/>
  <c r="D371" i="4"/>
  <c r="C372" i="4"/>
  <c r="D372" i="4"/>
  <c r="C373" i="4"/>
  <c r="D373" i="4"/>
  <c r="C374" i="4"/>
  <c r="D374" i="4"/>
  <c r="C375" i="4"/>
  <c r="D375" i="4"/>
  <c r="C376" i="4"/>
  <c r="D376" i="4"/>
  <c r="C377" i="4"/>
  <c r="D377" i="4"/>
  <c r="C378" i="4"/>
  <c r="D378" i="4"/>
  <c r="C379" i="4"/>
  <c r="D379" i="4"/>
  <c r="C380" i="4"/>
  <c r="D380" i="4"/>
  <c r="C381" i="4"/>
  <c r="D381" i="4"/>
  <c r="C382" i="4"/>
  <c r="D382" i="4"/>
  <c r="C383" i="4"/>
  <c r="D383" i="4"/>
  <c r="C384" i="4"/>
  <c r="D384" i="4"/>
  <c r="C385" i="4"/>
  <c r="D385" i="4"/>
  <c r="C386" i="4"/>
  <c r="D386" i="4"/>
  <c r="C387" i="4"/>
  <c r="D387" i="4"/>
  <c r="C388" i="4"/>
  <c r="D388" i="4"/>
  <c r="C389" i="4"/>
  <c r="D389" i="4"/>
  <c r="C390" i="4"/>
  <c r="D390" i="4"/>
  <c r="C391" i="4"/>
  <c r="D391" i="4"/>
  <c r="C392" i="4"/>
  <c r="D392" i="4"/>
  <c r="C393" i="4"/>
  <c r="D393" i="4"/>
  <c r="C394" i="4"/>
  <c r="D394" i="4"/>
  <c r="C395" i="4"/>
  <c r="D395" i="4"/>
  <c r="C396" i="4"/>
  <c r="D396" i="4"/>
  <c r="C397" i="4"/>
  <c r="D397" i="4"/>
  <c r="C398" i="4"/>
  <c r="D398" i="4"/>
  <c r="C399" i="4"/>
  <c r="D399" i="4"/>
  <c r="C400" i="4"/>
  <c r="D400" i="4"/>
  <c r="C401" i="4"/>
  <c r="D401" i="4"/>
  <c r="C402" i="4"/>
  <c r="D402" i="4"/>
  <c r="C403" i="4"/>
  <c r="D403" i="4"/>
  <c r="C404" i="4"/>
  <c r="D404" i="4"/>
  <c r="C405" i="4"/>
  <c r="D405" i="4"/>
  <c r="C406" i="4"/>
  <c r="D406" i="4"/>
  <c r="C407" i="4"/>
  <c r="D407" i="4"/>
  <c r="C408" i="4"/>
  <c r="D408" i="4"/>
  <c r="C409" i="4"/>
  <c r="D409" i="4"/>
  <c r="C410" i="4"/>
  <c r="D410" i="4"/>
  <c r="C411" i="4"/>
  <c r="D411" i="4"/>
  <c r="C412" i="4"/>
  <c r="D412" i="4"/>
  <c r="C413" i="4"/>
  <c r="D413" i="4"/>
  <c r="C414" i="4"/>
  <c r="D414" i="4"/>
  <c r="C415" i="4"/>
  <c r="D415" i="4"/>
  <c r="C416" i="4"/>
  <c r="D416" i="4"/>
  <c r="C417" i="4"/>
  <c r="D417" i="4"/>
  <c r="C418" i="4"/>
  <c r="D418" i="4"/>
  <c r="C419" i="4"/>
  <c r="D419" i="4"/>
  <c r="C420" i="4"/>
  <c r="D420" i="4"/>
  <c r="C421" i="4"/>
  <c r="D421" i="4"/>
  <c r="C422" i="4"/>
  <c r="D422" i="4"/>
  <c r="C423" i="4"/>
  <c r="D423" i="4"/>
  <c r="C424" i="4"/>
  <c r="D424" i="4"/>
  <c r="C425" i="4"/>
  <c r="D425" i="4"/>
  <c r="C426" i="4"/>
  <c r="D426" i="4"/>
  <c r="C427" i="4"/>
  <c r="D427" i="4"/>
  <c r="C428" i="4"/>
  <c r="D428" i="4"/>
  <c r="C429" i="4"/>
  <c r="D429" i="4"/>
  <c r="C430" i="4"/>
  <c r="D430" i="4"/>
  <c r="C431" i="4"/>
  <c r="D431" i="4"/>
  <c r="C432" i="4"/>
  <c r="D432" i="4"/>
  <c r="C433" i="4"/>
  <c r="D433" i="4"/>
  <c r="C434" i="4"/>
  <c r="D434" i="4"/>
  <c r="C435" i="4"/>
  <c r="D435" i="4"/>
  <c r="C436" i="4"/>
  <c r="D436" i="4"/>
  <c r="C437" i="4"/>
  <c r="D437" i="4"/>
  <c r="C438" i="4"/>
  <c r="D438" i="4"/>
  <c r="C439" i="4"/>
  <c r="D439" i="4"/>
  <c r="C440" i="4"/>
  <c r="D440" i="4"/>
  <c r="C441" i="4"/>
  <c r="D441" i="4"/>
  <c r="C442" i="4"/>
  <c r="D442" i="4"/>
  <c r="C443" i="4"/>
  <c r="D443" i="4"/>
  <c r="C444" i="4"/>
  <c r="D444" i="4"/>
  <c r="C445" i="4"/>
  <c r="D445" i="4"/>
  <c r="C446" i="4"/>
  <c r="D446" i="4"/>
  <c r="C447" i="4"/>
  <c r="D447" i="4"/>
  <c r="C448" i="4"/>
  <c r="D448" i="4"/>
  <c r="C449" i="4"/>
  <c r="D449" i="4"/>
  <c r="C450" i="4"/>
  <c r="D450" i="4"/>
  <c r="C451" i="4"/>
  <c r="D451" i="4"/>
  <c r="C452" i="4"/>
  <c r="D452" i="4"/>
  <c r="C453" i="4"/>
  <c r="D453" i="4"/>
  <c r="C454" i="4"/>
  <c r="D454" i="4"/>
  <c r="C455" i="4"/>
  <c r="D455" i="4"/>
  <c r="C456" i="4"/>
  <c r="D456" i="4"/>
  <c r="C457" i="4"/>
  <c r="D457" i="4"/>
  <c r="C458" i="4"/>
  <c r="D458" i="4"/>
  <c r="C459" i="4"/>
  <c r="D459" i="4"/>
  <c r="C460" i="4"/>
  <c r="D460" i="4"/>
  <c r="C461" i="4"/>
  <c r="D461" i="4"/>
  <c r="C462" i="4"/>
  <c r="D462" i="4"/>
  <c r="C463" i="4"/>
  <c r="D463" i="4"/>
  <c r="C464" i="4"/>
  <c r="D464" i="4"/>
  <c r="C465" i="4"/>
  <c r="D465" i="4"/>
  <c r="C466" i="4"/>
  <c r="D466" i="4"/>
  <c r="C467" i="4"/>
  <c r="D467" i="4"/>
  <c r="C468" i="4"/>
  <c r="D468" i="4"/>
  <c r="C469" i="4"/>
  <c r="D469" i="4"/>
  <c r="C470" i="4"/>
  <c r="D470" i="4"/>
  <c r="C471" i="4"/>
  <c r="D471" i="4"/>
  <c r="C472" i="4"/>
  <c r="D472" i="4"/>
  <c r="C473" i="4"/>
  <c r="D473" i="4"/>
  <c r="C474" i="4"/>
  <c r="D474" i="4"/>
  <c r="C475" i="4"/>
  <c r="D475" i="4"/>
  <c r="C476" i="4"/>
  <c r="D476" i="4"/>
  <c r="C477" i="4"/>
  <c r="D477" i="4"/>
  <c r="C478" i="4"/>
  <c r="D478" i="4"/>
  <c r="C479" i="4"/>
  <c r="D479" i="4"/>
  <c r="C480" i="4"/>
  <c r="D480" i="4"/>
  <c r="C481" i="4"/>
  <c r="D481" i="4"/>
  <c r="C482" i="4"/>
  <c r="D482" i="4"/>
  <c r="C483" i="4"/>
  <c r="D483" i="4"/>
  <c r="C484" i="4"/>
  <c r="D484" i="4"/>
  <c r="C485" i="4"/>
  <c r="D485" i="4"/>
  <c r="C486" i="4"/>
  <c r="D486" i="4"/>
  <c r="C487" i="4"/>
  <c r="D487" i="4"/>
  <c r="C488" i="4"/>
  <c r="D488" i="4"/>
  <c r="C489" i="4"/>
  <c r="D489" i="4"/>
  <c r="C490" i="4"/>
  <c r="D490" i="4"/>
  <c r="C491" i="4"/>
  <c r="D491" i="4"/>
  <c r="C492" i="4"/>
  <c r="D492" i="4"/>
  <c r="C493" i="4"/>
  <c r="D493" i="4"/>
  <c r="C494" i="4"/>
  <c r="D494" i="4"/>
  <c r="C495" i="4"/>
  <c r="D495" i="4"/>
  <c r="C496" i="4"/>
  <c r="D496" i="4"/>
  <c r="C497" i="4"/>
  <c r="D497" i="4"/>
  <c r="C498" i="4"/>
  <c r="D498" i="4"/>
  <c r="C499" i="4"/>
  <c r="D499" i="4"/>
  <c r="C500" i="4"/>
  <c r="D500" i="4"/>
  <c r="C501" i="4"/>
  <c r="D501" i="4"/>
  <c r="C502" i="4"/>
  <c r="D502" i="4"/>
  <c r="C503" i="4"/>
  <c r="D503" i="4"/>
  <c r="C504" i="4"/>
  <c r="D504" i="4"/>
  <c r="C505" i="4"/>
  <c r="D505" i="4"/>
  <c r="C506" i="4"/>
  <c r="D506" i="4"/>
  <c r="C507" i="4"/>
  <c r="D507" i="4"/>
  <c r="C508" i="4"/>
  <c r="D508" i="4"/>
  <c r="C509" i="4"/>
  <c r="D509" i="4"/>
  <c r="C510" i="4"/>
  <c r="D510" i="4"/>
  <c r="C511" i="4"/>
  <c r="D511" i="4"/>
  <c r="C512" i="4"/>
  <c r="D512" i="4"/>
  <c r="C513" i="4"/>
  <c r="D513" i="4"/>
  <c r="C514" i="4"/>
  <c r="D514" i="4"/>
  <c r="C515" i="4"/>
  <c r="D515" i="4"/>
  <c r="C516" i="4"/>
  <c r="D516" i="4"/>
  <c r="C517" i="4"/>
  <c r="D517" i="4"/>
  <c r="C518" i="4"/>
  <c r="D518" i="4"/>
  <c r="C519" i="4"/>
  <c r="D519" i="4"/>
  <c r="C520" i="4"/>
  <c r="D520" i="4"/>
  <c r="C521" i="4"/>
  <c r="D521" i="4"/>
  <c r="C522" i="4"/>
  <c r="D522" i="4"/>
  <c r="C523" i="4"/>
  <c r="D523" i="4"/>
  <c r="C524" i="4"/>
  <c r="D524" i="4"/>
  <c r="C525" i="4"/>
  <c r="D525" i="4"/>
  <c r="C526" i="4"/>
  <c r="D526" i="4"/>
  <c r="C527" i="4"/>
  <c r="D527" i="4"/>
  <c r="C528" i="4"/>
  <c r="D528" i="4"/>
  <c r="C529" i="4"/>
  <c r="D529" i="4"/>
  <c r="C530" i="4"/>
  <c r="D530" i="4"/>
  <c r="C531" i="4"/>
  <c r="D531" i="4"/>
  <c r="C532" i="4"/>
  <c r="D532" i="4"/>
  <c r="C533" i="4"/>
  <c r="D533" i="4"/>
  <c r="C534" i="4"/>
  <c r="D534" i="4"/>
  <c r="C535" i="4"/>
  <c r="D535" i="4"/>
  <c r="C536" i="4"/>
  <c r="D536" i="4"/>
  <c r="C537" i="4"/>
  <c r="D537" i="4"/>
  <c r="C538" i="4"/>
  <c r="D538" i="4"/>
  <c r="C539" i="4"/>
  <c r="D539" i="4"/>
  <c r="C540" i="4"/>
  <c r="D540" i="4"/>
  <c r="C541" i="4"/>
  <c r="D541" i="4"/>
  <c r="C542" i="4"/>
  <c r="D542" i="4"/>
  <c r="C543" i="4"/>
  <c r="D543" i="4"/>
  <c r="C544" i="4"/>
  <c r="D544" i="4"/>
  <c r="C545" i="4"/>
  <c r="D545" i="4"/>
  <c r="C546" i="4"/>
  <c r="D546" i="4"/>
  <c r="C547" i="4"/>
  <c r="D547" i="4"/>
  <c r="C548" i="4"/>
  <c r="D548" i="4"/>
  <c r="C549" i="4"/>
  <c r="D549" i="4"/>
  <c r="C550" i="4"/>
  <c r="D550" i="4"/>
  <c r="C551" i="4"/>
  <c r="D551" i="4"/>
  <c r="C552" i="4"/>
  <c r="D552" i="4"/>
  <c r="C553" i="4"/>
  <c r="D553" i="4"/>
  <c r="C554" i="4"/>
  <c r="D554" i="4"/>
  <c r="C555" i="4"/>
  <c r="D555" i="4"/>
  <c r="C556" i="4"/>
  <c r="D556" i="4"/>
  <c r="C557" i="4"/>
  <c r="D557" i="4"/>
  <c r="C558" i="4"/>
  <c r="D558" i="4"/>
  <c r="C559" i="4"/>
  <c r="D559" i="4"/>
  <c r="C560" i="4"/>
  <c r="D560" i="4"/>
  <c r="C561" i="4"/>
  <c r="D561" i="4"/>
  <c r="C562" i="4"/>
  <c r="D562" i="4"/>
  <c r="C563" i="4"/>
  <c r="D563" i="4"/>
  <c r="C564" i="4"/>
  <c r="D564" i="4"/>
  <c r="C565" i="4"/>
  <c r="D565" i="4"/>
  <c r="C566" i="4"/>
  <c r="D566" i="4"/>
  <c r="C567" i="4"/>
  <c r="D567" i="4"/>
  <c r="C568" i="4"/>
  <c r="D568" i="4"/>
  <c r="C569" i="4"/>
  <c r="D569" i="4"/>
  <c r="C570" i="4"/>
  <c r="D570" i="4"/>
  <c r="C571" i="4"/>
  <c r="D571" i="4"/>
  <c r="C572" i="4"/>
  <c r="D572" i="4"/>
  <c r="C573" i="4"/>
  <c r="D573" i="4"/>
  <c r="C574" i="4"/>
  <c r="D574" i="4"/>
  <c r="C575" i="4"/>
  <c r="D575" i="4"/>
  <c r="C576" i="4"/>
  <c r="D576" i="4"/>
  <c r="C577" i="4"/>
  <c r="D577" i="4"/>
  <c r="C578" i="4"/>
  <c r="D578" i="4"/>
  <c r="C579" i="4"/>
  <c r="D579" i="4"/>
  <c r="C580" i="4"/>
  <c r="D580" i="4"/>
  <c r="C581" i="4"/>
  <c r="D581" i="4"/>
  <c r="C582" i="4"/>
  <c r="D582" i="4"/>
  <c r="C583" i="4"/>
  <c r="D583" i="4"/>
  <c r="C584" i="4"/>
  <c r="D584" i="4"/>
  <c r="C585" i="4"/>
  <c r="D585" i="4"/>
  <c r="C586" i="4"/>
  <c r="D586" i="4"/>
  <c r="C587" i="4"/>
  <c r="D587" i="4"/>
  <c r="C588" i="4"/>
  <c r="D588" i="4"/>
  <c r="C589" i="4"/>
  <c r="D589" i="4"/>
  <c r="C590" i="4"/>
  <c r="D590" i="4"/>
  <c r="C591" i="4"/>
  <c r="D591" i="4"/>
  <c r="C592" i="4"/>
  <c r="D592" i="4"/>
  <c r="C593" i="4"/>
  <c r="D593" i="4"/>
  <c r="C594" i="4"/>
  <c r="D594" i="4"/>
  <c r="C595" i="4"/>
  <c r="D595" i="4"/>
  <c r="C596" i="4"/>
  <c r="D596" i="4"/>
  <c r="C597" i="4"/>
  <c r="D597" i="4"/>
  <c r="C598" i="4"/>
  <c r="D598" i="4"/>
  <c r="C599" i="4"/>
  <c r="D599" i="4"/>
  <c r="C600" i="4"/>
  <c r="D600" i="4"/>
  <c r="C601" i="4"/>
  <c r="D601" i="4"/>
  <c r="C602" i="4"/>
  <c r="D602" i="4"/>
  <c r="C603" i="4"/>
  <c r="D603" i="4"/>
  <c r="C604" i="4"/>
  <c r="D604" i="4"/>
  <c r="C605" i="4"/>
  <c r="D605" i="4"/>
  <c r="C606" i="4"/>
  <c r="D606" i="4"/>
  <c r="C607" i="4"/>
  <c r="D607" i="4"/>
  <c r="C608" i="4"/>
  <c r="D608" i="4"/>
  <c r="C609" i="4"/>
  <c r="D609" i="4"/>
  <c r="C610" i="4"/>
  <c r="D610" i="4"/>
  <c r="C611" i="4"/>
  <c r="D611" i="4"/>
  <c r="C612" i="4"/>
  <c r="D612" i="4"/>
  <c r="C613" i="4"/>
  <c r="D613" i="4"/>
  <c r="C614" i="4"/>
  <c r="D614" i="4"/>
  <c r="C615" i="4"/>
  <c r="D615" i="4"/>
  <c r="C616" i="4"/>
  <c r="D616" i="4"/>
  <c r="C617" i="4"/>
  <c r="D617" i="4"/>
  <c r="C618" i="4"/>
  <c r="D618" i="4"/>
  <c r="C619" i="4"/>
  <c r="D619" i="4"/>
  <c r="C620" i="4"/>
  <c r="D620" i="4"/>
  <c r="C621" i="4"/>
  <c r="D621" i="4"/>
  <c r="C622" i="4"/>
  <c r="D622" i="4"/>
  <c r="C623" i="4"/>
  <c r="D623" i="4"/>
  <c r="C624" i="4"/>
  <c r="D624" i="4"/>
  <c r="C625" i="4"/>
  <c r="D625" i="4"/>
  <c r="C626" i="4"/>
  <c r="D626" i="4"/>
  <c r="C627" i="4"/>
  <c r="D627" i="4"/>
  <c r="C628" i="4"/>
  <c r="D628" i="4"/>
  <c r="C629" i="4"/>
  <c r="D629" i="4"/>
  <c r="C630" i="4"/>
  <c r="D630" i="4"/>
  <c r="C631" i="4"/>
  <c r="D631" i="4"/>
  <c r="C632" i="4"/>
  <c r="D632" i="4"/>
  <c r="C633" i="4"/>
  <c r="D633" i="4"/>
  <c r="C634" i="4"/>
  <c r="D634" i="4"/>
  <c r="C635" i="4"/>
  <c r="D635" i="4"/>
  <c r="C636" i="4"/>
  <c r="D636" i="4"/>
  <c r="C637" i="4"/>
  <c r="D637" i="4"/>
  <c r="C638" i="4"/>
  <c r="D638" i="4"/>
  <c r="C639" i="4"/>
  <c r="D639" i="4"/>
  <c r="C640" i="4"/>
  <c r="D640" i="4"/>
  <c r="C641" i="4"/>
  <c r="D641" i="4"/>
  <c r="C642" i="4"/>
  <c r="D642" i="4"/>
  <c r="C643" i="4"/>
  <c r="D643" i="4"/>
  <c r="C644" i="4"/>
  <c r="D644" i="4"/>
  <c r="C645" i="4"/>
  <c r="D645" i="4"/>
  <c r="C646" i="4"/>
  <c r="D646" i="4"/>
  <c r="C647" i="4"/>
  <c r="D647" i="4"/>
  <c r="C648" i="4"/>
  <c r="D648" i="4"/>
  <c r="C649" i="4"/>
  <c r="D649" i="4"/>
  <c r="C650" i="4"/>
  <c r="D650" i="4"/>
  <c r="C651" i="4"/>
  <c r="D651" i="4"/>
  <c r="C652" i="4"/>
  <c r="D652" i="4"/>
  <c r="C653" i="4"/>
  <c r="D653" i="4"/>
  <c r="C654" i="4"/>
  <c r="D654" i="4"/>
  <c r="C655" i="4"/>
  <c r="D655" i="4"/>
  <c r="C656" i="4"/>
  <c r="D656" i="4"/>
  <c r="C657" i="4"/>
  <c r="D657" i="4"/>
  <c r="C658" i="4"/>
  <c r="D658" i="4"/>
  <c r="C659" i="4"/>
  <c r="D659" i="4"/>
  <c r="C660" i="4"/>
  <c r="D660" i="4"/>
  <c r="C661" i="4"/>
  <c r="D661" i="4"/>
  <c r="C662" i="4"/>
  <c r="D662" i="4"/>
  <c r="C663" i="4"/>
  <c r="D663" i="4"/>
  <c r="C664" i="4"/>
  <c r="D664" i="4"/>
  <c r="C665" i="4"/>
  <c r="D665" i="4"/>
  <c r="C666" i="4"/>
  <c r="D666" i="4"/>
  <c r="C667" i="4"/>
  <c r="D667" i="4"/>
  <c r="C668" i="4"/>
  <c r="D668" i="4"/>
  <c r="C669" i="4"/>
  <c r="D669" i="4"/>
  <c r="C670" i="4"/>
  <c r="D670" i="4"/>
  <c r="C671" i="4"/>
  <c r="D671" i="4"/>
  <c r="C672" i="4"/>
  <c r="D672" i="4"/>
  <c r="C673" i="4"/>
  <c r="D673" i="4"/>
  <c r="C674" i="4"/>
  <c r="D674" i="4"/>
  <c r="C675" i="4"/>
  <c r="D675" i="4"/>
  <c r="C676" i="4"/>
  <c r="D676" i="4"/>
  <c r="C677" i="4"/>
  <c r="D677" i="4"/>
  <c r="C678" i="4"/>
  <c r="D678" i="4"/>
  <c r="C679" i="4"/>
  <c r="D679" i="4"/>
  <c r="C680" i="4"/>
  <c r="D680" i="4"/>
  <c r="C681" i="4"/>
  <c r="D681" i="4"/>
  <c r="C682" i="4"/>
  <c r="D682" i="4"/>
  <c r="C683" i="4"/>
  <c r="D683" i="4"/>
  <c r="C684" i="4"/>
  <c r="D684" i="4"/>
  <c r="C685" i="4"/>
  <c r="D685" i="4"/>
  <c r="C686" i="4"/>
  <c r="D686" i="4"/>
  <c r="C687" i="4"/>
  <c r="D687" i="4"/>
  <c r="C688" i="4"/>
  <c r="D688" i="4"/>
  <c r="C689" i="4"/>
  <c r="D689" i="4"/>
  <c r="C690" i="4"/>
  <c r="D690" i="4"/>
  <c r="C691" i="4"/>
  <c r="D691" i="4"/>
  <c r="C692" i="4"/>
  <c r="D692" i="4"/>
  <c r="C693" i="4"/>
  <c r="D693" i="4"/>
  <c r="C694" i="4"/>
  <c r="D694" i="4"/>
  <c r="C695" i="4"/>
  <c r="D695" i="4"/>
  <c r="C696" i="4"/>
  <c r="D696" i="4"/>
  <c r="C697" i="4"/>
  <c r="D697" i="4"/>
  <c r="C698" i="4"/>
  <c r="D698" i="4"/>
  <c r="C699" i="4"/>
  <c r="D699" i="4"/>
  <c r="C700" i="4"/>
  <c r="D700" i="4"/>
  <c r="C701" i="4"/>
  <c r="D701" i="4"/>
  <c r="C702" i="4"/>
  <c r="D702" i="4"/>
  <c r="C703" i="4"/>
  <c r="D703" i="4"/>
  <c r="C704" i="4"/>
  <c r="D704" i="4"/>
  <c r="C705" i="4"/>
  <c r="D705" i="4"/>
  <c r="C706" i="4"/>
  <c r="D706" i="4"/>
  <c r="C707" i="4"/>
  <c r="D707" i="4"/>
  <c r="C708" i="4"/>
  <c r="D708" i="4"/>
  <c r="C709" i="4"/>
  <c r="D709" i="4"/>
  <c r="C710" i="4"/>
  <c r="D710" i="4"/>
  <c r="C711" i="4"/>
  <c r="D711" i="4"/>
  <c r="C712" i="4"/>
  <c r="D712" i="4"/>
  <c r="C713" i="4"/>
  <c r="D713" i="4"/>
  <c r="C714" i="4"/>
  <c r="D714" i="4"/>
  <c r="C715" i="4"/>
  <c r="D715" i="4"/>
  <c r="C716" i="4"/>
  <c r="D716" i="4"/>
  <c r="C717" i="4"/>
  <c r="D717" i="4"/>
  <c r="C718" i="4"/>
  <c r="D718" i="4"/>
  <c r="C719" i="4"/>
  <c r="D719" i="4"/>
  <c r="C720" i="4"/>
  <c r="D720" i="4"/>
  <c r="C721" i="4"/>
  <c r="D721" i="4"/>
  <c r="C722" i="4"/>
  <c r="D722" i="4"/>
  <c r="C723" i="4"/>
  <c r="D723" i="4"/>
  <c r="C724" i="4"/>
  <c r="D724" i="4"/>
  <c r="C725" i="4"/>
  <c r="D725" i="4"/>
  <c r="C726" i="4"/>
  <c r="D726" i="4"/>
  <c r="C727" i="4"/>
  <c r="D727" i="4"/>
  <c r="C728" i="4"/>
  <c r="D728" i="4"/>
  <c r="C729" i="4"/>
  <c r="D729" i="4"/>
  <c r="C730" i="4"/>
  <c r="D730" i="4"/>
  <c r="C731" i="4"/>
  <c r="D731" i="4"/>
  <c r="C732" i="4"/>
  <c r="D732" i="4"/>
  <c r="C733" i="4"/>
  <c r="D733" i="4"/>
  <c r="C734" i="4"/>
  <c r="D734" i="4"/>
  <c r="C735" i="4"/>
  <c r="D735" i="4"/>
  <c r="C736" i="4"/>
  <c r="D736" i="4"/>
  <c r="C737" i="4"/>
  <c r="D737" i="4"/>
  <c r="C738" i="4"/>
  <c r="D738" i="4"/>
  <c r="C739" i="4"/>
  <c r="D739" i="4"/>
  <c r="C740" i="4"/>
  <c r="D740" i="4"/>
  <c r="C741" i="4"/>
  <c r="D741" i="4"/>
  <c r="C742" i="4"/>
  <c r="D742" i="4"/>
  <c r="C743" i="4"/>
  <c r="D743" i="4"/>
  <c r="C744" i="4"/>
  <c r="D744" i="4"/>
  <c r="C745" i="4"/>
  <c r="D745" i="4"/>
  <c r="C746" i="4"/>
  <c r="D746" i="4"/>
  <c r="C747" i="4"/>
  <c r="D747" i="4"/>
  <c r="C748" i="4"/>
  <c r="D748" i="4"/>
  <c r="C749" i="4"/>
  <c r="D749" i="4"/>
  <c r="C750" i="4"/>
  <c r="D750" i="4"/>
  <c r="C751" i="4"/>
  <c r="D751" i="4"/>
  <c r="C752" i="4"/>
  <c r="D752" i="4"/>
  <c r="C753" i="4"/>
  <c r="D753" i="4"/>
  <c r="C754" i="4"/>
  <c r="D754" i="4"/>
  <c r="C755" i="4"/>
  <c r="D755" i="4"/>
  <c r="C756" i="4"/>
  <c r="D756" i="4"/>
  <c r="C757" i="4"/>
  <c r="D757" i="4"/>
  <c r="C758" i="4"/>
  <c r="D758" i="4"/>
  <c r="C759" i="4"/>
  <c r="D759" i="4"/>
  <c r="C760" i="4"/>
  <c r="D760" i="4"/>
  <c r="C761" i="4"/>
  <c r="D761" i="4"/>
  <c r="C762" i="4"/>
  <c r="D762" i="4"/>
  <c r="C763" i="4"/>
  <c r="D763" i="4"/>
  <c r="C764" i="4"/>
  <c r="D764" i="4"/>
  <c r="C765" i="4"/>
  <c r="D765" i="4"/>
  <c r="C766" i="4"/>
  <c r="D766" i="4"/>
  <c r="C767" i="4"/>
  <c r="D767" i="4"/>
  <c r="C768" i="4"/>
  <c r="D768" i="4"/>
  <c r="C769" i="4"/>
  <c r="D769" i="4"/>
  <c r="C770" i="4"/>
  <c r="D770" i="4"/>
  <c r="C771" i="4"/>
  <c r="D771" i="4"/>
  <c r="C772" i="4"/>
  <c r="D772" i="4"/>
  <c r="C773" i="4"/>
  <c r="D773" i="4"/>
  <c r="C774" i="4"/>
  <c r="D774" i="4"/>
  <c r="C775" i="4"/>
  <c r="D775" i="4"/>
  <c r="C776" i="4"/>
  <c r="D776" i="4"/>
  <c r="C777" i="4"/>
  <c r="D777" i="4"/>
  <c r="C778" i="4"/>
  <c r="D778" i="4"/>
  <c r="C779" i="4"/>
  <c r="D779" i="4"/>
  <c r="C780" i="4"/>
  <c r="D780" i="4"/>
  <c r="C781" i="4"/>
  <c r="D781" i="4"/>
  <c r="C782" i="4"/>
  <c r="D782" i="4"/>
  <c r="C783" i="4"/>
  <c r="D783" i="4"/>
  <c r="C784" i="4"/>
  <c r="D784" i="4"/>
  <c r="C785" i="4"/>
  <c r="D785" i="4"/>
  <c r="C786" i="4"/>
  <c r="D786" i="4"/>
  <c r="C787" i="4"/>
  <c r="D787" i="4"/>
  <c r="C788" i="4"/>
  <c r="D788" i="4"/>
  <c r="C789" i="4"/>
  <c r="D789" i="4"/>
  <c r="C790" i="4"/>
  <c r="D790" i="4"/>
  <c r="C791" i="4"/>
  <c r="D791" i="4"/>
  <c r="C792" i="4"/>
  <c r="D792" i="4"/>
  <c r="C793" i="4"/>
  <c r="D793" i="4"/>
  <c r="C794" i="4"/>
  <c r="D794" i="4"/>
  <c r="C795" i="4"/>
  <c r="D795" i="4"/>
  <c r="C796" i="4"/>
  <c r="D796" i="4"/>
  <c r="C797" i="4"/>
  <c r="D797" i="4"/>
  <c r="C798" i="4"/>
  <c r="D798" i="4"/>
  <c r="C799" i="4"/>
  <c r="D799" i="4"/>
  <c r="C800" i="4"/>
  <c r="D800" i="4"/>
  <c r="C801" i="4"/>
  <c r="D801" i="4"/>
  <c r="C802" i="4"/>
  <c r="D802" i="4"/>
  <c r="C803" i="4"/>
  <c r="D803" i="4"/>
  <c r="C804" i="4"/>
  <c r="D804" i="4"/>
  <c r="C805" i="4"/>
  <c r="D805" i="4"/>
  <c r="C806" i="4"/>
  <c r="D806" i="4"/>
  <c r="C807" i="4"/>
  <c r="D807" i="4"/>
  <c r="C808" i="4"/>
  <c r="D808" i="4"/>
  <c r="C809" i="4"/>
  <c r="D809" i="4"/>
  <c r="C810" i="4"/>
  <c r="D810" i="4"/>
  <c r="C811" i="4"/>
  <c r="D811" i="4"/>
  <c r="C812" i="4"/>
  <c r="D812" i="4"/>
  <c r="C813" i="4"/>
  <c r="D813" i="4"/>
  <c r="C814" i="4"/>
  <c r="D814" i="4"/>
  <c r="C815" i="4"/>
  <c r="D815" i="4"/>
  <c r="C816" i="4"/>
  <c r="D816" i="4"/>
  <c r="C817" i="4"/>
  <c r="D817" i="4"/>
  <c r="C818" i="4"/>
  <c r="D818" i="4"/>
  <c r="C819" i="4"/>
  <c r="D819" i="4"/>
  <c r="C820" i="4"/>
  <c r="D820" i="4"/>
  <c r="C821" i="4"/>
  <c r="D821" i="4"/>
  <c r="C822" i="4"/>
  <c r="D822" i="4"/>
  <c r="C823" i="4"/>
  <c r="D823" i="4"/>
  <c r="C824" i="4"/>
  <c r="D824" i="4"/>
  <c r="C825" i="4"/>
  <c r="D825" i="4"/>
  <c r="C826" i="4"/>
  <c r="D826" i="4"/>
  <c r="C827" i="4"/>
  <c r="D827" i="4"/>
  <c r="C828" i="4"/>
  <c r="D828" i="4"/>
  <c r="C829" i="4"/>
  <c r="D829" i="4"/>
  <c r="C830" i="4"/>
  <c r="D830" i="4"/>
  <c r="C831" i="4"/>
  <c r="D831" i="4"/>
  <c r="C832" i="4"/>
  <c r="D832" i="4"/>
  <c r="C833" i="4"/>
  <c r="D833" i="4"/>
  <c r="C834" i="4"/>
  <c r="D834" i="4"/>
  <c r="C835" i="4"/>
  <c r="D835" i="4"/>
  <c r="C836" i="4"/>
  <c r="D836" i="4"/>
  <c r="C837" i="4"/>
  <c r="D837" i="4"/>
  <c r="C838" i="4"/>
  <c r="D838" i="4"/>
  <c r="C839" i="4"/>
  <c r="D839" i="4"/>
  <c r="C840" i="4"/>
  <c r="D840" i="4"/>
  <c r="C841" i="4"/>
  <c r="D841" i="4"/>
  <c r="C842" i="4"/>
  <c r="D842" i="4"/>
  <c r="C843" i="4"/>
  <c r="D843" i="4"/>
  <c r="C844" i="4"/>
  <c r="D844" i="4"/>
  <c r="C845" i="4"/>
  <c r="D845" i="4"/>
  <c r="C846" i="4"/>
  <c r="D846" i="4"/>
  <c r="C847" i="4"/>
  <c r="D847" i="4"/>
  <c r="C848" i="4"/>
  <c r="D848" i="4"/>
  <c r="C849" i="4"/>
  <c r="D849" i="4"/>
  <c r="C850" i="4"/>
  <c r="D850" i="4"/>
  <c r="C851" i="4"/>
  <c r="D851" i="4"/>
  <c r="C852" i="4"/>
  <c r="D852" i="4"/>
  <c r="C853" i="4"/>
  <c r="D853" i="4"/>
  <c r="C854" i="4"/>
  <c r="D854" i="4"/>
  <c r="C855" i="4"/>
  <c r="D855" i="4"/>
  <c r="C856" i="4"/>
  <c r="D856" i="4"/>
  <c r="C857" i="4"/>
  <c r="D857" i="4"/>
  <c r="C858" i="4"/>
  <c r="D858" i="4"/>
  <c r="C859" i="4"/>
  <c r="D859" i="4"/>
  <c r="C860" i="4"/>
  <c r="D860" i="4"/>
  <c r="C861" i="4"/>
  <c r="D861" i="4"/>
  <c r="C862" i="4"/>
  <c r="D862" i="4"/>
  <c r="C863" i="4"/>
  <c r="D863" i="4"/>
  <c r="C864" i="4"/>
  <c r="D864" i="4"/>
  <c r="C865" i="4"/>
  <c r="D865" i="4"/>
  <c r="C866" i="4"/>
  <c r="D866" i="4"/>
  <c r="C867" i="4"/>
  <c r="D867" i="4"/>
  <c r="C868" i="4"/>
  <c r="D868" i="4"/>
  <c r="C869" i="4"/>
  <c r="D869" i="4"/>
  <c r="C870" i="4"/>
  <c r="D870" i="4"/>
  <c r="C871" i="4"/>
  <c r="D871" i="4"/>
  <c r="C872" i="4"/>
  <c r="D872" i="4"/>
  <c r="C873" i="4"/>
  <c r="D873" i="4"/>
  <c r="C874" i="4"/>
  <c r="D874" i="4"/>
  <c r="C875" i="4"/>
  <c r="D875" i="4"/>
  <c r="C876" i="4"/>
  <c r="D876" i="4"/>
  <c r="C877" i="4"/>
  <c r="D877" i="4"/>
  <c r="C878" i="4"/>
  <c r="D878" i="4"/>
  <c r="C879" i="4"/>
  <c r="D879" i="4"/>
  <c r="C880" i="4"/>
  <c r="D880" i="4"/>
  <c r="C881" i="4"/>
  <c r="D881" i="4"/>
  <c r="C882" i="4"/>
  <c r="D882" i="4"/>
  <c r="C883" i="4"/>
  <c r="D883" i="4"/>
  <c r="C884" i="4"/>
  <c r="D884" i="4"/>
  <c r="C885" i="4"/>
  <c r="D885" i="4"/>
  <c r="C886" i="4"/>
  <c r="D886" i="4"/>
  <c r="C887" i="4"/>
  <c r="D887" i="4"/>
  <c r="C888" i="4"/>
  <c r="D888" i="4"/>
  <c r="C889" i="4"/>
  <c r="D889" i="4"/>
  <c r="C890" i="4"/>
  <c r="D890" i="4"/>
  <c r="C891" i="4"/>
  <c r="D891" i="4"/>
  <c r="C892" i="4"/>
  <c r="D892" i="4"/>
  <c r="C893" i="4"/>
  <c r="D893" i="4"/>
  <c r="C894" i="4"/>
  <c r="D894" i="4"/>
  <c r="C895" i="4"/>
  <c r="D895" i="4"/>
  <c r="C896" i="4"/>
  <c r="D896" i="4"/>
  <c r="C897" i="4"/>
  <c r="D897" i="4"/>
  <c r="C898" i="4"/>
  <c r="D898" i="4"/>
  <c r="C899" i="4"/>
  <c r="D899" i="4"/>
  <c r="C900" i="4"/>
  <c r="D900" i="4"/>
  <c r="C901" i="4"/>
  <c r="D901" i="4"/>
  <c r="C902" i="4"/>
  <c r="D902" i="4"/>
  <c r="C903" i="4"/>
  <c r="D903" i="4"/>
  <c r="C904" i="4"/>
  <c r="D904" i="4"/>
  <c r="C905" i="4"/>
  <c r="D905" i="4"/>
  <c r="C906" i="4"/>
  <c r="D906" i="4"/>
  <c r="C907" i="4"/>
  <c r="D907" i="4"/>
  <c r="C908" i="4"/>
  <c r="D908" i="4"/>
  <c r="C909" i="4"/>
  <c r="D909" i="4"/>
  <c r="C910" i="4"/>
  <c r="D910" i="4"/>
  <c r="C911" i="4"/>
  <c r="D911" i="4"/>
  <c r="C912" i="4"/>
  <c r="D912" i="4"/>
  <c r="C913" i="4"/>
  <c r="D913" i="4"/>
  <c r="C914" i="4"/>
  <c r="D914" i="4"/>
  <c r="C915" i="4"/>
  <c r="D915" i="4"/>
  <c r="C916" i="4"/>
  <c r="D916" i="4"/>
  <c r="C917" i="4"/>
  <c r="D917" i="4"/>
  <c r="C918" i="4"/>
  <c r="D918" i="4"/>
  <c r="C919" i="4"/>
  <c r="D919" i="4"/>
  <c r="C920" i="4"/>
  <c r="D920" i="4"/>
  <c r="C921" i="4"/>
  <c r="D921" i="4"/>
  <c r="C922" i="4"/>
  <c r="D922" i="4"/>
  <c r="C923" i="4"/>
  <c r="D923" i="4"/>
  <c r="C924" i="4"/>
  <c r="D924" i="4"/>
  <c r="C925" i="4"/>
  <c r="D925" i="4"/>
  <c r="C926" i="4"/>
  <c r="D926" i="4"/>
  <c r="C927" i="4"/>
  <c r="D927" i="4"/>
  <c r="C928" i="4"/>
  <c r="D928" i="4"/>
  <c r="C929" i="4"/>
  <c r="D929" i="4"/>
  <c r="C930" i="4"/>
  <c r="D930" i="4"/>
  <c r="C931" i="4"/>
  <c r="D931" i="4"/>
  <c r="C932" i="4"/>
  <c r="D932" i="4"/>
  <c r="C933" i="4"/>
  <c r="D933" i="4"/>
  <c r="C934" i="4"/>
  <c r="D934" i="4"/>
  <c r="C935" i="4"/>
  <c r="D935" i="4"/>
  <c r="C936" i="4"/>
  <c r="D936" i="4"/>
  <c r="C937" i="4"/>
  <c r="D937" i="4"/>
  <c r="C938" i="4"/>
  <c r="D938" i="4"/>
  <c r="C939" i="4"/>
  <c r="D939" i="4"/>
  <c r="C940" i="4"/>
  <c r="D940" i="4"/>
  <c r="C941" i="4"/>
  <c r="D941" i="4"/>
  <c r="C942" i="4"/>
  <c r="D942" i="4"/>
  <c r="C943" i="4"/>
  <c r="D943" i="4"/>
  <c r="C944" i="4"/>
  <c r="D944" i="4"/>
  <c r="C945" i="4"/>
  <c r="D945" i="4"/>
  <c r="C946" i="4"/>
  <c r="D946" i="4"/>
  <c r="C947" i="4"/>
  <c r="D947" i="4"/>
  <c r="C948" i="4"/>
  <c r="D948" i="4"/>
  <c r="C949" i="4"/>
  <c r="D949" i="4"/>
  <c r="C950" i="4"/>
  <c r="D950" i="4"/>
  <c r="C951" i="4"/>
  <c r="D951" i="4"/>
  <c r="C952" i="4"/>
  <c r="D952" i="4"/>
  <c r="C953" i="4"/>
  <c r="D953" i="4"/>
  <c r="C954" i="4"/>
  <c r="D954" i="4"/>
  <c r="C955" i="4"/>
  <c r="D955" i="4"/>
  <c r="C956" i="4"/>
  <c r="D956" i="4"/>
  <c r="C957" i="4"/>
  <c r="D957" i="4"/>
  <c r="C958" i="4"/>
  <c r="D958" i="4"/>
  <c r="C959" i="4"/>
  <c r="D959" i="4"/>
  <c r="C960" i="4"/>
  <c r="D960" i="4"/>
  <c r="C961" i="4"/>
  <c r="D961" i="4"/>
  <c r="C962" i="4"/>
  <c r="D962" i="4"/>
  <c r="C963" i="4"/>
  <c r="D963" i="4"/>
  <c r="C964" i="4"/>
  <c r="D964" i="4"/>
  <c r="C965" i="4"/>
  <c r="D965" i="4"/>
  <c r="C966" i="4"/>
  <c r="D966" i="4"/>
  <c r="C967" i="4"/>
  <c r="D967" i="4"/>
  <c r="C968" i="4"/>
  <c r="D968" i="4"/>
  <c r="C969" i="4"/>
  <c r="D969" i="4"/>
  <c r="C970" i="4"/>
  <c r="D970" i="4"/>
  <c r="C971" i="4"/>
  <c r="D971" i="4"/>
  <c r="C972" i="4"/>
  <c r="D972" i="4"/>
  <c r="C973" i="4"/>
  <c r="D973" i="4"/>
  <c r="C974" i="4"/>
  <c r="D974" i="4"/>
  <c r="C975" i="4"/>
  <c r="D975" i="4"/>
  <c r="C976" i="4"/>
  <c r="D976" i="4"/>
  <c r="C977" i="4"/>
  <c r="D977" i="4"/>
  <c r="C978" i="4"/>
  <c r="D978" i="4"/>
  <c r="C979" i="4"/>
  <c r="D979" i="4"/>
  <c r="C980" i="4"/>
  <c r="D980" i="4"/>
  <c r="C981" i="4"/>
  <c r="D981" i="4"/>
  <c r="C982" i="4"/>
  <c r="D982" i="4"/>
  <c r="C983" i="4"/>
  <c r="D983" i="4"/>
  <c r="C984" i="4"/>
  <c r="D984" i="4"/>
  <c r="C985" i="4"/>
  <c r="D985" i="4"/>
  <c r="C986" i="4"/>
  <c r="D986" i="4"/>
  <c r="C987" i="4"/>
  <c r="D987" i="4"/>
  <c r="C988" i="4"/>
  <c r="D988" i="4"/>
  <c r="C989" i="4"/>
  <c r="D989" i="4"/>
  <c r="C990" i="4"/>
  <c r="D990" i="4"/>
  <c r="C991" i="4"/>
  <c r="D991" i="4"/>
  <c r="C992" i="4"/>
  <c r="D992" i="4"/>
  <c r="C993" i="4"/>
  <c r="D993" i="4"/>
  <c r="C994" i="4"/>
  <c r="D994" i="4"/>
  <c r="C995" i="4"/>
  <c r="D995" i="4"/>
  <c r="C996" i="4"/>
  <c r="D996" i="4"/>
  <c r="C997" i="4"/>
  <c r="D997" i="4"/>
  <c r="C998" i="4"/>
  <c r="D998" i="4"/>
  <c r="C999" i="4"/>
  <c r="D999" i="4"/>
  <c r="C1000" i="4"/>
  <c r="D1000" i="4"/>
  <c r="C1001" i="4"/>
  <c r="D1001" i="4"/>
  <c r="C1002" i="4"/>
  <c r="D1002" i="4"/>
  <c r="C1003" i="4"/>
  <c r="D1003" i="4"/>
  <c r="C3" i="4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3" i="2"/>
  <c r="E3" i="2" s="1"/>
  <c r="B4" i="4"/>
  <c r="A3" i="1"/>
  <c r="B4" i="2"/>
  <c r="B3" i="1" l="1"/>
  <c r="D3" i="4"/>
  <c r="B5" i="2"/>
  <c r="C4" i="2"/>
  <c r="E4" i="2" s="1"/>
  <c r="F4" i="2" s="1"/>
  <c r="A4" i="1"/>
  <c r="B5" i="4"/>
  <c r="G4" i="2"/>
  <c r="C3" i="1" l="1"/>
  <c r="D3" i="1"/>
  <c r="B4" i="1"/>
  <c r="B6" i="2"/>
  <c r="C5" i="2"/>
  <c r="E5" i="2" s="1"/>
  <c r="F5" i="2" s="1"/>
  <c r="A5" i="1"/>
  <c r="B6" i="4"/>
  <c r="B5" i="1" l="1"/>
  <c r="D4" i="1"/>
  <c r="C4" i="1"/>
  <c r="E4" i="1"/>
  <c r="B7" i="2"/>
  <c r="C6" i="2"/>
  <c r="E6" i="2" s="1"/>
  <c r="F6" i="2" s="1"/>
  <c r="A6" i="1"/>
  <c r="G5" i="2"/>
  <c r="B7" i="4"/>
  <c r="F4" i="1" l="1"/>
  <c r="G4" i="1"/>
  <c r="B6" i="1"/>
  <c r="D5" i="1"/>
  <c r="C5" i="1"/>
  <c r="F5" i="1" s="1"/>
  <c r="G6" i="2"/>
  <c r="B8" i="2"/>
  <c r="C7" i="2"/>
  <c r="E7" i="2" s="1"/>
  <c r="F7" i="2" s="1"/>
  <c r="A7" i="1"/>
  <c r="B8" i="4"/>
  <c r="E5" i="1" l="1"/>
  <c r="G5" i="1" s="1"/>
  <c r="B7" i="1"/>
  <c r="D6" i="1"/>
  <c r="C6" i="1"/>
  <c r="E6" i="1" s="1"/>
  <c r="G7" i="2"/>
  <c r="B9" i="2"/>
  <c r="C8" i="2"/>
  <c r="E8" i="2" s="1"/>
  <c r="F8" i="2" s="1"/>
  <c r="A8" i="1"/>
  <c r="B9" i="4"/>
  <c r="F6" i="1" l="1"/>
  <c r="G6" i="1"/>
  <c r="D7" i="1"/>
  <c r="C7" i="1"/>
  <c r="E7" i="1"/>
  <c r="B8" i="1"/>
  <c r="G8" i="2"/>
  <c r="B10" i="2"/>
  <c r="C9" i="2"/>
  <c r="E9" i="2" s="1"/>
  <c r="F9" i="2" s="1"/>
  <c r="A9" i="1"/>
  <c r="B10" i="4"/>
  <c r="F7" i="1" l="1"/>
  <c r="G7" i="1" s="1"/>
  <c r="D8" i="1"/>
  <c r="C8" i="1"/>
  <c r="E8" i="1" s="1"/>
  <c r="B9" i="1"/>
  <c r="G9" i="2"/>
  <c r="B11" i="2"/>
  <c r="C10" i="2"/>
  <c r="E10" i="2" s="1"/>
  <c r="F10" i="2" s="1"/>
  <c r="A10" i="1"/>
  <c r="B11" i="4"/>
  <c r="F8" i="1" l="1"/>
  <c r="G8" i="1" s="1"/>
  <c r="C9" i="1"/>
  <c r="E9" i="1" s="1"/>
  <c r="D9" i="1"/>
  <c r="B10" i="1"/>
  <c r="G10" i="2"/>
  <c r="B12" i="2"/>
  <c r="C11" i="2"/>
  <c r="E11" i="2" s="1"/>
  <c r="F11" i="2" s="1"/>
  <c r="A11" i="1"/>
  <c r="B12" i="4"/>
  <c r="B11" i="1" l="1"/>
  <c r="D10" i="1"/>
  <c r="C10" i="1"/>
  <c r="F9" i="1"/>
  <c r="G9" i="1" s="1"/>
  <c r="G11" i="2"/>
  <c r="B13" i="2"/>
  <c r="C12" i="2"/>
  <c r="E12" i="2" s="1"/>
  <c r="F12" i="2" s="1"/>
  <c r="A12" i="1"/>
  <c r="B13" i="4"/>
  <c r="F10" i="1" l="1"/>
  <c r="E10" i="1"/>
  <c r="B12" i="1"/>
  <c r="D11" i="1"/>
  <c r="C11" i="1"/>
  <c r="E11" i="1" s="1"/>
  <c r="G12" i="2"/>
  <c r="B14" i="2"/>
  <c r="C13" i="2"/>
  <c r="E13" i="2" s="1"/>
  <c r="F13" i="2" s="1"/>
  <c r="A13" i="1"/>
  <c r="B14" i="4"/>
  <c r="G10" i="1" l="1"/>
  <c r="F11" i="1"/>
  <c r="G11" i="1" s="1"/>
  <c r="B13" i="1"/>
  <c r="D12" i="1"/>
  <c r="C12" i="1"/>
  <c r="E12" i="1" s="1"/>
  <c r="G13" i="2"/>
  <c r="B15" i="2"/>
  <c r="C14" i="2"/>
  <c r="E14" i="2" s="1"/>
  <c r="F14" i="2" s="1"/>
  <c r="A14" i="1"/>
  <c r="B15" i="4"/>
  <c r="F12" i="1" l="1"/>
  <c r="G12" i="1" s="1"/>
  <c r="C13" i="1"/>
  <c r="E13" i="1" s="1"/>
  <c r="D13" i="1"/>
  <c r="B14" i="1"/>
  <c r="G14" i="2"/>
  <c r="B16" i="2"/>
  <c r="C15" i="2"/>
  <c r="E15" i="2" s="1"/>
  <c r="F15" i="2" s="1"/>
  <c r="A15" i="1"/>
  <c r="B16" i="4"/>
  <c r="F13" i="1" l="1"/>
  <c r="G13" i="1"/>
  <c r="C14" i="1"/>
  <c r="E14" i="1" s="1"/>
  <c r="D14" i="1"/>
  <c r="B15" i="1"/>
  <c r="G15" i="2"/>
  <c r="B17" i="2"/>
  <c r="C16" i="2"/>
  <c r="E16" i="2" s="1"/>
  <c r="F16" i="2" s="1"/>
  <c r="A16" i="1"/>
  <c r="B17" i="4"/>
  <c r="F14" i="1" l="1"/>
  <c r="G14" i="1" s="1"/>
  <c r="D15" i="1"/>
  <c r="C15" i="1"/>
  <c r="E15" i="1" s="1"/>
  <c r="B16" i="1"/>
  <c r="G16" i="2"/>
  <c r="B18" i="2"/>
  <c r="C17" i="2"/>
  <c r="E17" i="2" s="1"/>
  <c r="F17" i="2" s="1"/>
  <c r="A17" i="1"/>
  <c r="B18" i="4"/>
  <c r="D16" i="1" l="1"/>
  <c r="C16" i="1"/>
  <c r="E16" i="1" s="1"/>
  <c r="F15" i="1"/>
  <c r="G15" i="1" s="1"/>
  <c r="B17" i="1"/>
  <c r="G17" i="2"/>
  <c r="B19" i="2"/>
  <c r="C18" i="2"/>
  <c r="E18" i="2" s="1"/>
  <c r="F18" i="2" s="1"/>
  <c r="A18" i="1"/>
  <c r="B19" i="4"/>
  <c r="F16" i="1" l="1"/>
  <c r="G16" i="1" s="1"/>
  <c r="B18" i="1"/>
  <c r="D17" i="1"/>
  <c r="C17" i="1"/>
  <c r="E17" i="1"/>
  <c r="G18" i="2"/>
  <c r="B20" i="2"/>
  <c r="C19" i="2"/>
  <c r="E19" i="2" s="1"/>
  <c r="F19" i="2" s="1"/>
  <c r="A19" i="1"/>
  <c r="B20" i="4"/>
  <c r="F17" i="1" l="1"/>
  <c r="G17" i="1"/>
  <c r="B19" i="1"/>
  <c r="D18" i="1"/>
  <c r="C18" i="1"/>
  <c r="E18" i="1" s="1"/>
  <c r="G19" i="2"/>
  <c r="B21" i="2"/>
  <c r="C20" i="2"/>
  <c r="E20" i="2" s="1"/>
  <c r="F20" i="2" s="1"/>
  <c r="A20" i="1"/>
  <c r="B21" i="4"/>
  <c r="F18" i="1" l="1"/>
  <c r="G18" i="1"/>
  <c r="D19" i="1"/>
  <c r="C19" i="1"/>
  <c r="E19" i="1"/>
  <c r="F19" i="1"/>
  <c r="B20" i="1"/>
  <c r="G20" i="2"/>
  <c r="B22" i="2"/>
  <c r="C21" i="2"/>
  <c r="E21" i="2" s="1"/>
  <c r="F21" i="2" s="1"/>
  <c r="A21" i="1"/>
  <c r="B22" i="4"/>
  <c r="D20" i="1" l="1"/>
  <c r="C20" i="1"/>
  <c r="E20" i="1"/>
  <c r="B21" i="1"/>
  <c r="G19" i="1"/>
  <c r="G21" i="2"/>
  <c r="B23" i="2"/>
  <c r="C22" i="2"/>
  <c r="E22" i="2" s="1"/>
  <c r="F22" i="2" s="1"/>
  <c r="A22" i="1"/>
  <c r="B23" i="4"/>
  <c r="F20" i="1" l="1"/>
  <c r="G20" i="1"/>
  <c r="D21" i="1"/>
  <c r="C21" i="1"/>
  <c r="E21" i="1" s="1"/>
  <c r="B22" i="1"/>
  <c r="G22" i="2"/>
  <c r="B24" i="2"/>
  <c r="C23" i="2"/>
  <c r="E23" i="2" s="1"/>
  <c r="F23" i="2" s="1"/>
  <c r="A23" i="1"/>
  <c r="B24" i="4"/>
  <c r="F21" i="1" l="1"/>
  <c r="G21" i="1" s="1"/>
  <c r="D22" i="1"/>
  <c r="C22" i="1"/>
  <c r="B23" i="1"/>
  <c r="G23" i="2"/>
  <c r="B25" i="2"/>
  <c r="C24" i="2"/>
  <c r="E24" i="2" s="1"/>
  <c r="F24" i="2" s="1"/>
  <c r="A24" i="1"/>
  <c r="B25" i="4"/>
  <c r="F22" i="1" l="1"/>
  <c r="E22" i="1"/>
  <c r="G22" i="1" s="1"/>
  <c r="D23" i="1"/>
  <c r="C23" i="1"/>
  <c r="E23" i="1" s="1"/>
  <c r="F23" i="1"/>
  <c r="B24" i="1"/>
  <c r="G24" i="2"/>
  <c r="B26" i="2"/>
  <c r="C25" i="2"/>
  <c r="E25" i="2" s="1"/>
  <c r="F25" i="2" s="1"/>
  <c r="A25" i="1"/>
  <c r="B26" i="4"/>
  <c r="G23" i="1" l="1"/>
  <c r="D24" i="1"/>
  <c r="F24" i="1" s="1"/>
  <c r="C24" i="1"/>
  <c r="E24" i="1"/>
  <c r="B25" i="1"/>
  <c r="G25" i="2"/>
  <c r="B27" i="2"/>
  <c r="C26" i="2"/>
  <c r="E26" i="2" s="1"/>
  <c r="F26" i="2" s="1"/>
  <c r="A26" i="1"/>
  <c r="B27" i="4"/>
  <c r="G24" i="1" l="1"/>
  <c r="C25" i="1"/>
  <c r="E25" i="1" s="1"/>
  <c r="D25" i="1"/>
  <c r="B26" i="1"/>
  <c r="G26" i="2"/>
  <c r="B28" i="2"/>
  <c r="C27" i="2"/>
  <c r="E27" i="2" s="1"/>
  <c r="F27" i="2" s="1"/>
  <c r="A27" i="1"/>
  <c r="B28" i="4"/>
  <c r="F25" i="1" l="1"/>
  <c r="G25" i="1" s="1"/>
  <c r="C26" i="1"/>
  <c r="E26" i="1" s="1"/>
  <c r="D26" i="1"/>
  <c r="B27" i="1"/>
  <c r="G27" i="2"/>
  <c r="B29" i="2"/>
  <c r="C28" i="2"/>
  <c r="E28" i="2" s="1"/>
  <c r="F28" i="2" s="1"/>
  <c r="A28" i="1"/>
  <c r="B29" i="4"/>
  <c r="F26" i="1" l="1"/>
  <c r="G26" i="1" s="1"/>
  <c r="D27" i="1"/>
  <c r="C27" i="1"/>
  <c r="E27" i="1"/>
  <c r="F27" i="1"/>
  <c r="G27" i="1" s="1"/>
  <c r="B28" i="1"/>
  <c r="G28" i="2"/>
  <c r="B30" i="2"/>
  <c r="C29" i="2"/>
  <c r="E29" i="2" s="1"/>
  <c r="F29" i="2" s="1"/>
  <c r="A29" i="1"/>
  <c r="B30" i="4"/>
  <c r="D28" i="1" l="1"/>
  <c r="C28" i="1"/>
  <c r="F28" i="1" s="1"/>
  <c r="B29" i="1"/>
  <c r="G29" i="2"/>
  <c r="B31" i="2"/>
  <c r="C30" i="2"/>
  <c r="E30" i="2" s="1"/>
  <c r="F30" i="2" s="1"/>
  <c r="A30" i="1"/>
  <c r="B31" i="4"/>
  <c r="E28" i="1" l="1"/>
  <c r="G28" i="1"/>
  <c r="D29" i="1"/>
  <c r="C29" i="1"/>
  <c r="E29" i="1"/>
  <c r="F29" i="1"/>
  <c r="B30" i="1"/>
  <c r="G30" i="2"/>
  <c r="B32" i="2"/>
  <c r="C31" i="2"/>
  <c r="E31" i="2" s="1"/>
  <c r="F31" i="2" s="1"/>
  <c r="A31" i="1"/>
  <c r="B32" i="4"/>
  <c r="G29" i="1" l="1"/>
  <c r="B31" i="1"/>
  <c r="D30" i="1"/>
  <c r="C30" i="1"/>
  <c r="E30" i="1" s="1"/>
  <c r="F30" i="1"/>
  <c r="G31" i="2"/>
  <c r="B33" i="2"/>
  <c r="C32" i="2"/>
  <c r="E32" i="2" s="1"/>
  <c r="F32" i="2" s="1"/>
  <c r="A32" i="1"/>
  <c r="B33" i="4"/>
  <c r="G30" i="1" l="1"/>
  <c r="D31" i="1"/>
  <c r="C31" i="1"/>
  <c r="E31" i="1" s="1"/>
  <c r="B32" i="1"/>
  <c r="G32" i="2"/>
  <c r="B34" i="2"/>
  <c r="C33" i="2"/>
  <c r="E33" i="2" s="1"/>
  <c r="F33" i="2" s="1"/>
  <c r="A33" i="1"/>
  <c r="B34" i="4"/>
  <c r="F31" i="1" l="1"/>
  <c r="G31" i="1"/>
  <c r="B33" i="1"/>
  <c r="D32" i="1"/>
  <c r="C32" i="1"/>
  <c r="E32" i="1"/>
  <c r="F32" i="1"/>
  <c r="G33" i="2"/>
  <c r="B35" i="2"/>
  <c r="C34" i="2"/>
  <c r="E34" i="2" s="1"/>
  <c r="F34" i="2" s="1"/>
  <c r="A34" i="1"/>
  <c r="B35" i="4"/>
  <c r="G32" i="1" l="1"/>
  <c r="D33" i="1"/>
  <c r="C33" i="1"/>
  <c r="E33" i="1" s="1"/>
  <c r="B34" i="1"/>
  <c r="G34" i="2"/>
  <c r="B36" i="2"/>
  <c r="C35" i="2"/>
  <c r="E35" i="2" s="1"/>
  <c r="F35" i="2" s="1"/>
  <c r="A35" i="1"/>
  <c r="B36" i="4"/>
  <c r="F33" i="1" l="1"/>
  <c r="G33" i="1" s="1"/>
  <c r="D34" i="1"/>
  <c r="C34" i="1"/>
  <c r="E34" i="1" s="1"/>
  <c r="B35" i="1"/>
  <c r="G35" i="2"/>
  <c r="B37" i="2"/>
  <c r="C36" i="2"/>
  <c r="E36" i="2" s="1"/>
  <c r="F36" i="2" s="1"/>
  <c r="A36" i="1"/>
  <c r="B37" i="4"/>
  <c r="F34" i="1" l="1"/>
  <c r="G34" i="1"/>
  <c r="B36" i="1"/>
  <c r="D35" i="1"/>
  <c r="C35" i="1"/>
  <c r="E35" i="1" s="1"/>
  <c r="G36" i="2"/>
  <c r="B38" i="2"/>
  <c r="C37" i="2"/>
  <c r="E37" i="2" s="1"/>
  <c r="F37" i="2" s="1"/>
  <c r="A37" i="1"/>
  <c r="B38" i="4"/>
  <c r="F35" i="1" l="1"/>
  <c r="G35" i="1" s="1"/>
  <c r="B37" i="1"/>
  <c r="D36" i="1"/>
  <c r="C36" i="1"/>
  <c r="E36" i="1"/>
  <c r="G37" i="2"/>
  <c r="B39" i="2"/>
  <c r="C38" i="2"/>
  <c r="E38" i="2" s="1"/>
  <c r="F38" i="2" s="1"/>
  <c r="A38" i="1"/>
  <c r="B39" i="4"/>
  <c r="F36" i="1" l="1"/>
  <c r="G36" i="1" s="1"/>
  <c r="C37" i="1"/>
  <c r="E37" i="1" s="1"/>
  <c r="D37" i="1"/>
  <c r="B38" i="1"/>
  <c r="G38" i="2"/>
  <c r="B40" i="2"/>
  <c r="C39" i="2"/>
  <c r="E39" i="2" s="1"/>
  <c r="F39" i="2" s="1"/>
  <c r="A39" i="1"/>
  <c r="B40" i="4"/>
  <c r="F37" i="1" l="1"/>
  <c r="G37" i="1"/>
  <c r="B39" i="1"/>
  <c r="C38" i="1"/>
  <c r="E38" i="1" s="1"/>
  <c r="D38" i="1"/>
  <c r="G39" i="2"/>
  <c r="B41" i="2"/>
  <c r="C40" i="2"/>
  <c r="E40" i="2" s="1"/>
  <c r="F40" i="2" s="1"/>
  <c r="A40" i="1"/>
  <c r="B41" i="4"/>
  <c r="F38" i="1" l="1"/>
  <c r="G38" i="1"/>
  <c r="B40" i="1"/>
  <c r="D39" i="1"/>
  <c r="C39" i="1"/>
  <c r="E39" i="1" s="1"/>
  <c r="G40" i="2"/>
  <c r="B42" i="2"/>
  <c r="C41" i="2"/>
  <c r="E41" i="2" s="1"/>
  <c r="F41" i="2" s="1"/>
  <c r="A41" i="1"/>
  <c r="B42" i="4"/>
  <c r="F39" i="1" l="1"/>
  <c r="G39" i="1"/>
  <c r="D40" i="1"/>
  <c r="C40" i="1"/>
  <c r="F40" i="1" s="1"/>
  <c r="B41" i="1"/>
  <c r="G41" i="2"/>
  <c r="B43" i="2"/>
  <c r="C42" i="2"/>
  <c r="E42" i="2" s="1"/>
  <c r="F42" i="2" s="1"/>
  <c r="A42" i="1"/>
  <c r="B43" i="4"/>
  <c r="E40" i="1" l="1"/>
  <c r="G40" i="1" s="1"/>
  <c r="D41" i="1"/>
  <c r="F41" i="1" s="1"/>
  <c r="C41" i="1"/>
  <c r="E41" i="1" s="1"/>
  <c r="B42" i="1"/>
  <c r="G42" i="2"/>
  <c r="B44" i="2"/>
  <c r="C43" i="2"/>
  <c r="E43" i="2" s="1"/>
  <c r="F43" i="2" s="1"/>
  <c r="A43" i="1"/>
  <c r="B44" i="4"/>
  <c r="G41" i="1" l="1"/>
  <c r="D42" i="1"/>
  <c r="C42" i="1"/>
  <c r="B43" i="1"/>
  <c r="G43" i="2"/>
  <c r="B45" i="2"/>
  <c r="C44" i="2"/>
  <c r="E44" i="2" s="1"/>
  <c r="F44" i="2" s="1"/>
  <c r="A44" i="1"/>
  <c r="B45" i="4"/>
  <c r="F42" i="1" l="1"/>
  <c r="E42" i="1"/>
  <c r="G42" i="1" s="1"/>
  <c r="D43" i="1"/>
  <c r="C43" i="1"/>
  <c r="E43" i="1" s="1"/>
  <c r="B44" i="1"/>
  <c r="G44" i="2"/>
  <c r="B46" i="2"/>
  <c r="C45" i="2"/>
  <c r="E45" i="2" s="1"/>
  <c r="F45" i="2" s="1"/>
  <c r="A45" i="1"/>
  <c r="B46" i="4"/>
  <c r="D44" i="1" l="1"/>
  <c r="C44" i="1"/>
  <c r="F44" i="1" s="1"/>
  <c r="F43" i="1"/>
  <c r="G43" i="1" s="1"/>
  <c r="B45" i="1"/>
  <c r="G45" i="2"/>
  <c r="B47" i="2"/>
  <c r="C46" i="2"/>
  <c r="E46" i="2" s="1"/>
  <c r="F46" i="2" s="1"/>
  <c r="A46" i="1"/>
  <c r="B47" i="4"/>
  <c r="E44" i="1" l="1"/>
  <c r="G44" i="1"/>
  <c r="D45" i="1"/>
  <c r="C45" i="1"/>
  <c r="E45" i="1" s="1"/>
  <c r="B46" i="1"/>
  <c r="G46" i="2"/>
  <c r="B48" i="2"/>
  <c r="C47" i="2"/>
  <c r="E47" i="2" s="1"/>
  <c r="F47" i="2" s="1"/>
  <c r="A47" i="1"/>
  <c r="B48" i="4"/>
  <c r="F45" i="1" l="1"/>
  <c r="G45" i="1" s="1"/>
  <c r="D46" i="1"/>
  <c r="C46" i="1"/>
  <c r="E46" i="1" s="1"/>
  <c r="B47" i="1"/>
  <c r="G47" i="2"/>
  <c r="B49" i="2"/>
  <c r="C48" i="2"/>
  <c r="E48" i="2" s="1"/>
  <c r="F48" i="2" s="1"/>
  <c r="A48" i="1"/>
  <c r="B49" i="4"/>
  <c r="F46" i="1" l="1"/>
  <c r="G46" i="1" s="1"/>
  <c r="D47" i="1"/>
  <c r="C47" i="1"/>
  <c r="E47" i="1" s="1"/>
  <c r="B48" i="1"/>
  <c r="G48" i="2"/>
  <c r="B50" i="2"/>
  <c r="C49" i="2"/>
  <c r="E49" i="2" s="1"/>
  <c r="F49" i="2" s="1"/>
  <c r="A49" i="1"/>
  <c r="B50" i="4"/>
  <c r="D48" i="1" l="1"/>
  <c r="C48" i="1"/>
  <c r="E48" i="1"/>
  <c r="F47" i="1"/>
  <c r="G47" i="1" s="1"/>
  <c r="B49" i="1"/>
  <c r="G49" i="2"/>
  <c r="B51" i="2"/>
  <c r="C50" i="2"/>
  <c r="E50" i="2" s="1"/>
  <c r="F50" i="2" s="1"/>
  <c r="A50" i="1"/>
  <c r="B51" i="4"/>
  <c r="F48" i="1" l="1"/>
  <c r="G48" i="1" s="1"/>
  <c r="C49" i="1"/>
  <c r="E49" i="1" s="1"/>
  <c r="D49" i="1"/>
  <c r="B50" i="1"/>
  <c r="G50" i="2"/>
  <c r="B52" i="2"/>
  <c r="C51" i="2"/>
  <c r="E51" i="2" s="1"/>
  <c r="F51" i="2" s="1"/>
  <c r="A51" i="1"/>
  <c r="B52" i="4"/>
  <c r="F49" i="1" l="1"/>
  <c r="G49" i="1"/>
  <c r="B51" i="1"/>
  <c r="C50" i="1"/>
  <c r="D50" i="1"/>
  <c r="G51" i="2"/>
  <c r="B53" i="2"/>
  <c r="C52" i="2"/>
  <c r="E52" i="2" s="1"/>
  <c r="F52" i="2" s="1"/>
  <c r="A52" i="1"/>
  <c r="B53" i="4"/>
  <c r="F50" i="1" l="1"/>
  <c r="E50" i="1"/>
  <c r="G50" i="1" s="1"/>
  <c r="D51" i="1"/>
  <c r="C51" i="1"/>
  <c r="E51" i="1" s="1"/>
  <c r="B52" i="1"/>
  <c r="G52" i="2"/>
  <c r="B54" i="2"/>
  <c r="C53" i="2"/>
  <c r="E53" i="2" s="1"/>
  <c r="F53" i="2" s="1"/>
  <c r="A53" i="1"/>
  <c r="B54" i="4"/>
  <c r="F51" i="1" l="1"/>
  <c r="G51" i="1"/>
  <c r="B53" i="1"/>
  <c r="D52" i="1"/>
  <c r="C52" i="1"/>
  <c r="E52" i="1"/>
  <c r="G53" i="2"/>
  <c r="B55" i="2"/>
  <c r="C54" i="2"/>
  <c r="E54" i="2" s="1"/>
  <c r="F54" i="2" s="1"/>
  <c r="A54" i="1"/>
  <c r="B55" i="4"/>
  <c r="F52" i="1" l="1"/>
  <c r="G52" i="1" s="1"/>
  <c r="B54" i="1"/>
  <c r="D53" i="1"/>
  <c r="C53" i="1"/>
  <c r="E53" i="1"/>
  <c r="F53" i="1"/>
  <c r="G54" i="2"/>
  <c r="B56" i="2"/>
  <c r="C55" i="2"/>
  <c r="E55" i="2" s="1"/>
  <c r="F55" i="2" s="1"/>
  <c r="A55" i="1"/>
  <c r="B56" i="4"/>
  <c r="G53" i="1" l="1"/>
  <c r="B55" i="1"/>
  <c r="D54" i="1"/>
  <c r="C54" i="1"/>
  <c r="E54" i="1" s="1"/>
  <c r="G55" i="2"/>
  <c r="B57" i="2"/>
  <c r="C56" i="2"/>
  <c r="E56" i="2" s="1"/>
  <c r="F56" i="2" s="1"/>
  <c r="A56" i="1"/>
  <c r="B57" i="4"/>
  <c r="F54" i="1" l="1"/>
  <c r="G54" i="1" s="1"/>
  <c r="D55" i="1"/>
  <c r="C55" i="1"/>
  <c r="E55" i="1"/>
  <c r="F55" i="1"/>
  <c r="B56" i="1"/>
  <c r="G56" i="2"/>
  <c r="B58" i="2"/>
  <c r="C57" i="2"/>
  <c r="E57" i="2" s="1"/>
  <c r="F57" i="2" s="1"/>
  <c r="A57" i="1"/>
  <c r="B58" i="4"/>
  <c r="G55" i="1" l="1"/>
  <c r="D56" i="1"/>
  <c r="C56" i="1"/>
  <c r="E56" i="1"/>
  <c r="B57" i="1"/>
  <c r="G57" i="2"/>
  <c r="B59" i="2"/>
  <c r="C58" i="2"/>
  <c r="E58" i="2" s="1"/>
  <c r="F58" i="2" s="1"/>
  <c r="A58" i="1"/>
  <c r="B59" i="4"/>
  <c r="F56" i="1" l="1"/>
  <c r="G56" i="1" s="1"/>
  <c r="D57" i="1"/>
  <c r="C57" i="1"/>
  <c r="E57" i="1" s="1"/>
  <c r="B58" i="1"/>
  <c r="G58" i="2"/>
  <c r="B60" i="2"/>
  <c r="C59" i="2"/>
  <c r="E59" i="2" s="1"/>
  <c r="F59" i="2" s="1"/>
  <c r="A59" i="1"/>
  <c r="B60" i="4"/>
  <c r="F57" i="1" l="1"/>
  <c r="G57" i="1" s="1"/>
  <c r="D58" i="1"/>
  <c r="C58" i="1"/>
  <c r="E58" i="1" s="1"/>
  <c r="B59" i="1"/>
  <c r="G59" i="2"/>
  <c r="B61" i="2"/>
  <c r="C60" i="2"/>
  <c r="E60" i="2" s="1"/>
  <c r="F60" i="2" s="1"/>
  <c r="A60" i="1"/>
  <c r="B61" i="4"/>
  <c r="F58" i="1" l="1"/>
  <c r="G58" i="1"/>
  <c r="C59" i="1"/>
  <c r="D59" i="1"/>
  <c r="E59" i="1"/>
  <c r="B60" i="1"/>
  <c r="G60" i="2"/>
  <c r="B62" i="2"/>
  <c r="C61" i="2"/>
  <c r="E61" i="2" s="1"/>
  <c r="F61" i="2" s="1"/>
  <c r="A61" i="1"/>
  <c r="B62" i="4"/>
  <c r="F59" i="1" l="1"/>
  <c r="G59" i="1" s="1"/>
  <c r="C60" i="1"/>
  <c r="E60" i="1" s="1"/>
  <c r="D60" i="1"/>
  <c r="B61" i="1"/>
  <c r="G61" i="2"/>
  <c r="B63" i="2"/>
  <c r="C62" i="2"/>
  <c r="E62" i="2" s="1"/>
  <c r="F62" i="2" s="1"/>
  <c r="A62" i="1"/>
  <c r="B63" i="4"/>
  <c r="F60" i="1" l="1"/>
  <c r="G60" i="1" s="1"/>
  <c r="C61" i="1"/>
  <c r="E61" i="1" s="1"/>
  <c r="D61" i="1"/>
  <c r="B62" i="1"/>
  <c r="G62" i="2"/>
  <c r="B64" i="2"/>
  <c r="C63" i="2"/>
  <c r="E63" i="2" s="1"/>
  <c r="F63" i="2" s="1"/>
  <c r="A63" i="1"/>
  <c r="B64" i="4"/>
  <c r="F61" i="1" l="1"/>
  <c r="G61" i="1"/>
  <c r="B63" i="1"/>
  <c r="D62" i="1"/>
  <c r="C62" i="1"/>
  <c r="E62" i="1" s="1"/>
  <c r="G63" i="2"/>
  <c r="B65" i="2"/>
  <c r="C64" i="2"/>
  <c r="E64" i="2" s="1"/>
  <c r="F64" i="2" s="1"/>
  <c r="A64" i="1"/>
  <c r="B65" i="4"/>
  <c r="F62" i="1" l="1"/>
  <c r="G62" i="1" s="1"/>
  <c r="D63" i="1"/>
  <c r="C63" i="1"/>
  <c r="E63" i="1"/>
  <c r="B64" i="1"/>
  <c r="G64" i="2"/>
  <c r="B66" i="2"/>
  <c r="C65" i="2"/>
  <c r="E65" i="2" s="1"/>
  <c r="F65" i="2" s="1"/>
  <c r="A65" i="1"/>
  <c r="B66" i="4"/>
  <c r="F63" i="1" l="1"/>
  <c r="G63" i="1"/>
  <c r="D64" i="1"/>
  <c r="C64" i="1"/>
  <c r="E64" i="1"/>
  <c r="B65" i="1"/>
  <c r="G65" i="2"/>
  <c r="B67" i="2"/>
  <c r="C66" i="2"/>
  <c r="E66" i="2" s="1"/>
  <c r="F66" i="2" s="1"/>
  <c r="A66" i="1"/>
  <c r="B67" i="4"/>
  <c r="F64" i="1" l="1"/>
  <c r="G64" i="1"/>
  <c r="D65" i="1"/>
  <c r="C65" i="1"/>
  <c r="E65" i="1" s="1"/>
  <c r="F65" i="1"/>
  <c r="B66" i="1"/>
  <c r="G66" i="2"/>
  <c r="B68" i="2"/>
  <c r="C67" i="2"/>
  <c r="E67" i="2" s="1"/>
  <c r="F67" i="2" s="1"/>
  <c r="A67" i="1"/>
  <c r="B68" i="4"/>
  <c r="G65" i="1" l="1"/>
  <c r="D66" i="1"/>
  <c r="C66" i="1"/>
  <c r="E66" i="1"/>
  <c r="B67" i="1"/>
  <c r="G67" i="2"/>
  <c r="B69" i="2"/>
  <c r="C68" i="2"/>
  <c r="E68" i="2" s="1"/>
  <c r="F68" i="2" s="1"/>
  <c r="A68" i="1"/>
  <c r="B69" i="4"/>
  <c r="F66" i="1" l="1"/>
  <c r="G66" i="1" s="1"/>
  <c r="D67" i="1"/>
  <c r="C67" i="1"/>
  <c r="B68" i="1"/>
  <c r="G68" i="2"/>
  <c r="B70" i="2"/>
  <c r="C69" i="2"/>
  <c r="E69" i="2" s="1"/>
  <c r="F69" i="2" s="1"/>
  <c r="A69" i="1"/>
  <c r="B70" i="4"/>
  <c r="F67" i="1" l="1"/>
  <c r="E67" i="1"/>
  <c r="G67" i="1" s="1"/>
  <c r="B69" i="1"/>
  <c r="D68" i="1"/>
  <c r="C68" i="1"/>
  <c r="E68" i="1" s="1"/>
  <c r="G69" i="2"/>
  <c r="B71" i="2"/>
  <c r="C70" i="2"/>
  <c r="E70" i="2" s="1"/>
  <c r="F70" i="2" s="1"/>
  <c r="A70" i="1"/>
  <c r="B71" i="4"/>
  <c r="F68" i="1" l="1"/>
  <c r="G68" i="1"/>
  <c r="D69" i="1"/>
  <c r="C69" i="1"/>
  <c r="E69" i="1" s="1"/>
  <c r="B70" i="1"/>
  <c r="G70" i="2"/>
  <c r="B72" i="2"/>
  <c r="C71" i="2"/>
  <c r="E71" i="2" s="1"/>
  <c r="F71" i="2" s="1"/>
  <c r="A71" i="1"/>
  <c r="B72" i="4"/>
  <c r="F69" i="1" l="1"/>
  <c r="G69" i="1" s="1"/>
  <c r="D70" i="1"/>
  <c r="C70" i="1"/>
  <c r="E70" i="1" s="1"/>
  <c r="B71" i="1"/>
  <c r="G71" i="2"/>
  <c r="B73" i="2"/>
  <c r="C72" i="2"/>
  <c r="E72" i="2" s="1"/>
  <c r="F72" i="2" s="1"/>
  <c r="A72" i="1"/>
  <c r="B73" i="4"/>
  <c r="F70" i="1" l="1"/>
  <c r="G70" i="1" s="1"/>
  <c r="D71" i="1"/>
  <c r="C71" i="1"/>
  <c r="E71" i="1" s="1"/>
  <c r="B72" i="1"/>
  <c r="G72" i="2"/>
  <c r="B74" i="2"/>
  <c r="C73" i="2"/>
  <c r="E73" i="2" s="1"/>
  <c r="F73" i="2" s="1"/>
  <c r="A73" i="1"/>
  <c r="B74" i="4"/>
  <c r="F71" i="1" l="1"/>
  <c r="G71" i="1"/>
  <c r="D72" i="1"/>
  <c r="C72" i="1"/>
  <c r="E72" i="1" s="1"/>
  <c r="B73" i="1"/>
  <c r="G73" i="2"/>
  <c r="B75" i="2"/>
  <c r="C74" i="2"/>
  <c r="E74" i="2" s="1"/>
  <c r="F74" i="2" s="1"/>
  <c r="A74" i="1"/>
  <c r="B75" i="4"/>
  <c r="F72" i="1" l="1"/>
  <c r="G72" i="1"/>
  <c r="C73" i="1"/>
  <c r="E73" i="1" s="1"/>
  <c r="D73" i="1"/>
  <c r="B74" i="1"/>
  <c r="G74" i="2"/>
  <c r="B76" i="2"/>
  <c r="C75" i="2"/>
  <c r="E75" i="2" s="1"/>
  <c r="F75" i="2" s="1"/>
  <c r="A75" i="1"/>
  <c r="B76" i="4"/>
  <c r="F73" i="1" l="1"/>
  <c r="G73" i="1" s="1"/>
  <c r="C74" i="1"/>
  <c r="E74" i="1" s="1"/>
  <c r="D74" i="1"/>
  <c r="B75" i="1"/>
  <c r="G75" i="2"/>
  <c r="B77" i="2"/>
  <c r="C76" i="2"/>
  <c r="E76" i="2" s="1"/>
  <c r="F76" i="2" s="1"/>
  <c r="A76" i="1"/>
  <c r="B77" i="4"/>
  <c r="F74" i="1" l="1"/>
  <c r="G74" i="1" s="1"/>
  <c r="D75" i="1"/>
  <c r="C75" i="1"/>
  <c r="E75" i="1" s="1"/>
  <c r="F75" i="1"/>
  <c r="B76" i="1"/>
  <c r="G76" i="2"/>
  <c r="B78" i="2"/>
  <c r="C77" i="2"/>
  <c r="E77" i="2" s="1"/>
  <c r="F77" i="2" s="1"/>
  <c r="A77" i="1"/>
  <c r="B78" i="4"/>
  <c r="G75" i="1" l="1"/>
  <c r="B77" i="1"/>
  <c r="D76" i="1"/>
  <c r="C76" i="1"/>
  <c r="E76" i="1"/>
  <c r="G77" i="2"/>
  <c r="B79" i="2"/>
  <c r="C78" i="2"/>
  <c r="E78" i="2" s="1"/>
  <c r="F78" i="2" s="1"/>
  <c r="A78" i="1"/>
  <c r="B79" i="4"/>
  <c r="F76" i="1" l="1"/>
  <c r="G76" i="1"/>
  <c r="D77" i="1"/>
  <c r="C77" i="1"/>
  <c r="E77" i="1" s="1"/>
  <c r="B78" i="1"/>
  <c r="G78" i="2"/>
  <c r="B80" i="2"/>
  <c r="C79" i="2"/>
  <c r="E79" i="2" s="1"/>
  <c r="F79" i="2" s="1"/>
  <c r="A79" i="1"/>
  <c r="B80" i="4"/>
  <c r="F77" i="1" l="1"/>
  <c r="G77" i="1"/>
  <c r="B79" i="1"/>
  <c r="D78" i="1"/>
  <c r="C78" i="1"/>
  <c r="G79" i="2"/>
  <c r="B81" i="2"/>
  <c r="C80" i="2"/>
  <c r="E80" i="2" s="1"/>
  <c r="F80" i="2" s="1"/>
  <c r="A80" i="1"/>
  <c r="B81" i="4"/>
  <c r="F78" i="1" l="1"/>
  <c r="E78" i="1"/>
  <c r="G78" i="1" s="1"/>
  <c r="D79" i="1"/>
  <c r="C79" i="1"/>
  <c r="E79" i="1" s="1"/>
  <c r="B80" i="1"/>
  <c r="G80" i="2"/>
  <c r="B82" i="2"/>
  <c r="C81" i="2"/>
  <c r="E81" i="2" s="1"/>
  <c r="F81" i="2" s="1"/>
  <c r="A81" i="1"/>
  <c r="B82" i="4"/>
  <c r="F79" i="1" l="1"/>
  <c r="G79" i="1" s="1"/>
  <c r="D80" i="1"/>
  <c r="C80" i="1"/>
  <c r="E80" i="1" s="1"/>
  <c r="B81" i="1"/>
  <c r="G81" i="2"/>
  <c r="B83" i="2"/>
  <c r="C82" i="2"/>
  <c r="E82" i="2" s="1"/>
  <c r="F82" i="2" s="1"/>
  <c r="A82" i="1"/>
  <c r="B83" i="4"/>
  <c r="F80" i="1" l="1"/>
  <c r="G80" i="1"/>
  <c r="D81" i="1"/>
  <c r="C81" i="1"/>
  <c r="E81" i="1"/>
  <c r="B82" i="1"/>
  <c r="G82" i="2"/>
  <c r="B84" i="2"/>
  <c r="C83" i="2"/>
  <c r="E83" i="2" s="1"/>
  <c r="F83" i="2" s="1"/>
  <c r="A83" i="1"/>
  <c r="B84" i="4"/>
  <c r="F81" i="1" l="1"/>
  <c r="G81" i="1"/>
  <c r="D82" i="1"/>
  <c r="C82" i="1"/>
  <c r="E82" i="1" s="1"/>
  <c r="F82" i="1"/>
  <c r="B83" i="1"/>
  <c r="G83" i="2"/>
  <c r="B85" i="2"/>
  <c r="C84" i="2"/>
  <c r="E84" i="2" s="1"/>
  <c r="F84" i="2" s="1"/>
  <c r="A84" i="1"/>
  <c r="B85" i="4"/>
  <c r="G82" i="1" l="1"/>
  <c r="B84" i="1"/>
  <c r="D83" i="1"/>
  <c r="C83" i="1"/>
  <c r="E83" i="1" s="1"/>
  <c r="G84" i="2"/>
  <c r="B86" i="2"/>
  <c r="C85" i="2"/>
  <c r="E85" i="2" s="1"/>
  <c r="F85" i="2" s="1"/>
  <c r="A85" i="1"/>
  <c r="B86" i="4"/>
  <c r="F83" i="1" l="1"/>
  <c r="G83" i="1"/>
  <c r="D84" i="1"/>
  <c r="C84" i="1"/>
  <c r="F84" i="1" s="1"/>
  <c r="B85" i="1"/>
  <c r="G85" i="2"/>
  <c r="B87" i="2"/>
  <c r="C86" i="2"/>
  <c r="E86" i="2" s="1"/>
  <c r="F86" i="2" s="1"/>
  <c r="A86" i="1"/>
  <c r="B87" i="4"/>
  <c r="E84" i="1" l="1"/>
  <c r="G84" i="1" s="1"/>
  <c r="C85" i="1"/>
  <c r="E85" i="1" s="1"/>
  <c r="D85" i="1"/>
  <c r="B86" i="1"/>
  <c r="G86" i="2"/>
  <c r="B88" i="2"/>
  <c r="C87" i="2"/>
  <c r="E87" i="2" s="1"/>
  <c r="F87" i="2" s="1"/>
  <c r="A87" i="1"/>
  <c r="B88" i="4"/>
  <c r="F85" i="1" l="1"/>
  <c r="G85" i="1"/>
  <c r="C86" i="1"/>
  <c r="E86" i="1" s="1"/>
  <c r="D86" i="1"/>
  <c r="B87" i="1"/>
  <c r="G87" i="2"/>
  <c r="B89" i="2"/>
  <c r="C88" i="2"/>
  <c r="E88" i="2" s="1"/>
  <c r="F88" i="2" s="1"/>
  <c r="A88" i="1"/>
  <c r="B89" i="4"/>
  <c r="F86" i="1" l="1"/>
  <c r="G86" i="1" s="1"/>
  <c r="D87" i="1"/>
  <c r="C87" i="1"/>
  <c r="E87" i="1" s="1"/>
  <c r="B88" i="1"/>
  <c r="G88" i="2"/>
  <c r="B90" i="2"/>
  <c r="C89" i="2"/>
  <c r="E89" i="2" s="1"/>
  <c r="F89" i="2" s="1"/>
  <c r="A89" i="1"/>
  <c r="B90" i="4"/>
  <c r="F87" i="1" l="1"/>
  <c r="G87" i="1"/>
  <c r="D88" i="1"/>
  <c r="C88" i="1"/>
  <c r="E88" i="1"/>
  <c r="B89" i="1"/>
  <c r="G89" i="2"/>
  <c r="B91" i="2"/>
  <c r="C90" i="2"/>
  <c r="E90" i="2" s="1"/>
  <c r="F90" i="2" s="1"/>
  <c r="A90" i="1"/>
  <c r="B91" i="4"/>
  <c r="F88" i="1" l="1"/>
  <c r="G88" i="1"/>
  <c r="D89" i="1"/>
  <c r="C89" i="1"/>
  <c r="E89" i="1"/>
  <c r="B90" i="1"/>
  <c r="G90" i="2"/>
  <c r="B92" i="2"/>
  <c r="C91" i="2"/>
  <c r="E91" i="2" s="1"/>
  <c r="F91" i="2" s="1"/>
  <c r="A91" i="1"/>
  <c r="B92" i="4"/>
  <c r="F89" i="1" l="1"/>
  <c r="G89" i="1"/>
  <c r="D90" i="1"/>
  <c r="C90" i="1"/>
  <c r="E90" i="1" s="1"/>
  <c r="F90" i="1"/>
  <c r="B91" i="1"/>
  <c r="G91" i="2"/>
  <c r="B93" i="2"/>
  <c r="C92" i="2"/>
  <c r="E92" i="2" s="1"/>
  <c r="F92" i="2" s="1"/>
  <c r="A92" i="1"/>
  <c r="B93" i="4"/>
  <c r="G90" i="1" l="1"/>
  <c r="D91" i="1"/>
  <c r="C91" i="1"/>
  <c r="E91" i="1" s="1"/>
  <c r="B92" i="1"/>
  <c r="G92" i="2"/>
  <c r="B94" i="2"/>
  <c r="C93" i="2"/>
  <c r="E93" i="2" s="1"/>
  <c r="F93" i="2" s="1"/>
  <c r="A93" i="1"/>
  <c r="B94" i="4"/>
  <c r="F91" i="1" l="1"/>
  <c r="G91" i="1"/>
  <c r="D92" i="1"/>
  <c r="C92" i="1"/>
  <c r="E92" i="1" s="1"/>
  <c r="B93" i="1"/>
  <c r="G93" i="2"/>
  <c r="B95" i="2"/>
  <c r="C94" i="2"/>
  <c r="E94" i="2" s="1"/>
  <c r="F94" i="2" s="1"/>
  <c r="A94" i="1"/>
  <c r="B95" i="4"/>
  <c r="F92" i="1" l="1"/>
  <c r="G92" i="1" s="1"/>
  <c r="B94" i="1"/>
  <c r="D93" i="1"/>
  <c r="C93" i="1"/>
  <c r="E93" i="1" s="1"/>
  <c r="G94" i="2"/>
  <c r="B96" i="2"/>
  <c r="C95" i="2"/>
  <c r="E95" i="2" s="1"/>
  <c r="F95" i="2" s="1"/>
  <c r="A95" i="1"/>
  <c r="B96" i="4"/>
  <c r="F93" i="1" l="1"/>
  <c r="G93" i="1" s="1"/>
  <c r="D94" i="1"/>
  <c r="C94" i="1"/>
  <c r="E94" i="1"/>
  <c r="B95" i="1"/>
  <c r="G95" i="2"/>
  <c r="B97" i="2"/>
  <c r="C96" i="2"/>
  <c r="E96" i="2" s="1"/>
  <c r="F96" i="2" s="1"/>
  <c r="A96" i="1"/>
  <c r="B97" i="4"/>
  <c r="F94" i="1" l="1"/>
  <c r="G94" i="1" s="1"/>
  <c r="D95" i="1"/>
  <c r="C95" i="1"/>
  <c r="E95" i="1" s="1"/>
  <c r="B96" i="1"/>
  <c r="G96" i="2"/>
  <c r="B98" i="2"/>
  <c r="C97" i="2"/>
  <c r="E97" i="2" s="1"/>
  <c r="F97" i="2" s="1"/>
  <c r="A97" i="1"/>
  <c r="B98" i="4"/>
  <c r="F95" i="1" l="1"/>
  <c r="G95" i="1" s="1"/>
  <c r="D96" i="1"/>
  <c r="C96" i="1"/>
  <c r="E96" i="1"/>
  <c r="F96" i="1"/>
  <c r="B97" i="1"/>
  <c r="G97" i="2"/>
  <c r="B99" i="2"/>
  <c r="C98" i="2"/>
  <c r="E98" i="2" s="1"/>
  <c r="F98" i="2" s="1"/>
  <c r="A98" i="1"/>
  <c r="B99" i="4"/>
  <c r="G96" i="1" l="1"/>
  <c r="B98" i="1"/>
  <c r="C97" i="1"/>
  <c r="E97" i="1" s="1"/>
  <c r="D97" i="1"/>
  <c r="G98" i="2"/>
  <c r="B100" i="2"/>
  <c r="C99" i="2"/>
  <c r="E99" i="2" s="1"/>
  <c r="F99" i="2" s="1"/>
  <c r="A99" i="1"/>
  <c r="B100" i="4"/>
  <c r="F97" i="1" l="1"/>
  <c r="G97" i="1"/>
  <c r="C98" i="1"/>
  <c r="E98" i="1" s="1"/>
  <c r="D98" i="1"/>
  <c r="B99" i="1"/>
  <c r="G99" i="2"/>
  <c r="B101" i="2"/>
  <c r="C100" i="2"/>
  <c r="E100" i="2" s="1"/>
  <c r="F100" i="2" s="1"/>
  <c r="A100" i="1"/>
  <c r="B101" i="4"/>
  <c r="F98" i="1" l="1"/>
  <c r="G98" i="1"/>
  <c r="D99" i="1"/>
  <c r="F99" i="1" s="1"/>
  <c r="C99" i="1"/>
  <c r="E99" i="1"/>
  <c r="B100" i="1"/>
  <c r="G100" i="2"/>
  <c r="B102" i="2"/>
  <c r="C101" i="2"/>
  <c r="E101" i="2" s="1"/>
  <c r="F101" i="2" s="1"/>
  <c r="A101" i="1"/>
  <c r="B102" i="4"/>
  <c r="G99" i="1" l="1"/>
  <c r="D100" i="1"/>
  <c r="C100" i="1"/>
  <c r="E100" i="1"/>
  <c r="F100" i="1"/>
  <c r="B101" i="1"/>
  <c r="G101" i="2"/>
  <c r="B103" i="2"/>
  <c r="C102" i="2"/>
  <c r="E102" i="2" s="1"/>
  <c r="F102" i="2" s="1"/>
  <c r="A102" i="1"/>
  <c r="B103" i="4"/>
  <c r="G100" i="1" l="1"/>
  <c r="D101" i="1"/>
  <c r="C101" i="1"/>
  <c r="E101" i="1" s="1"/>
  <c r="B102" i="1"/>
  <c r="G102" i="2"/>
  <c r="B104" i="2"/>
  <c r="C103" i="2"/>
  <c r="E103" i="2" s="1"/>
  <c r="F103" i="2" s="1"/>
  <c r="A103" i="1"/>
  <c r="B104" i="4"/>
  <c r="F101" i="1" l="1"/>
  <c r="G101" i="1"/>
  <c r="B103" i="1"/>
  <c r="D102" i="1"/>
  <c r="C102" i="1"/>
  <c r="E102" i="1" s="1"/>
  <c r="G103" i="2"/>
  <c r="B105" i="2"/>
  <c r="C104" i="2"/>
  <c r="E104" i="2" s="1"/>
  <c r="F104" i="2" s="1"/>
  <c r="A104" i="1"/>
  <c r="B105" i="4"/>
  <c r="F102" i="1" l="1"/>
  <c r="G102" i="1" s="1"/>
  <c r="D103" i="1"/>
  <c r="C103" i="1"/>
  <c r="E103" i="1" s="1"/>
  <c r="B104" i="1"/>
  <c r="G104" i="2"/>
  <c r="B106" i="2"/>
  <c r="C105" i="2"/>
  <c r="E105" i="2" s="1"/>
  <c r="F105" i="2" s="1"/>
  <c r="A105" i="1"/>
  <c r="B106" i="4"/>
  <c r="F103" i="1" l="1"/>
  <c r="G103" i="1"/>
  <c r="B105" i="1"/>
  <c r="D104" i="1"/>
  <c r="C104" i="1"/>
  <c r="E104" i="1"/>
  <c r="G105" i="2"/>
  <c r="B107" i="2"/>
  <c r="C106" i="2"/>
  <c r="E106" i="2" s="1"/>
  <c r="F106" i="2" s="1"/>
  <c r="A106" i="1"/>
  <c r="B107" i="4"/>
  <c r="F104" i="1" l="1"/>
  <c r="G104" i="1" s="1"/>
  <c r="D105" i="1"/>
  <c r="F105" i="1" s="1"/>
  <c r="C105" i="1"/>
  <c r="E105" i="1" s="1"/>
  <c r="B106" i="1"/>
  <c r="G106" i="2"/>
  <c r="B108" i="2"/>
  <c r="C107" i="2"/>
  <c r="E107" i="2" s="1"/>
  <c r="F107" i="2" s="1"/>
  <c r="A107" i="1"/>
  <c r="B108" i="4"/>
  <c r="G105" i="1" l="1"/>
  <c r="D106" i="1"/>
  <c r="C106" i="1"/>
  <c r="E106" i="1" s="1"/>
  <c r="B107" i="1"/>
  <c r="G107" i="2"/>
  <c r="B109" i="2"/>
  <c r="C108" i="2"/>
  <c r="E108" i="2" s="1"/>
  <c r="F108" i="2" s="1"/>
  <c r="A108" i="1"/>
  <c r="B109" i="4"/>
  <c r="F106" i="1" l="1"/>
  <c r="G106" i="1"/>
  <c r="D107" i="1"/>
  <c r="C107" i="1"/>
  <c r="E107" i="1" s="1"/>
  <c r="B108" i="1"/>
  <c r="G108" i="2"/>
  <c r="B110" i="2"/>
  <c r="C109" i="2"/>
  <c r="E109" i="2" s="1"/>
  <c r="F109" i="2" s="1"/>
  <c r="A109" i="1"/>
  <c r="B110" i="4"/>
  <c r="F107" i="1" l="1"/>
  <c r="G107" i="1" s="1"/>
  <c r="D108" i="1"/>
  <c r="C108" i="1"/>
  <c r="E108" i="1" s="1"/>
  <c r="B109" i="1"/>
  <c r="G109" i="2"/>
  <c r="B111" i="2"/>
  <c r="C110" i="2"/>
  <c r="E110" i="2" s="1"/>
  <c r="F110" i="2" s="1"/>
  <c r="A110" i="1"/>
  <c r="B111" i="4"/>
  <c r="F108" i="1" l="1"/>
  <c r="G108" i="1" s="1"/>
  <c r="B110" i="1"/>
  <c r="C109" i="1"/>
  <c r="E109" i="1" s="1"/>
  <c r="D109" i="1"/>
  <c r="G110" i="2"/>
  <c r="B112" i="2"/>
  <c r="C111" i="2"/>
  <c r="E111" i="2" s="1"/>
  <c r="F111" i="2" s="1"/>
  <c r="A111" i="1"/>
  <c r="B112" i="4"/>
  <c r="F109" i="1" l="1"/>
  <c r="G109" i="1" s="1"/>
  <c r="B111" i="1"/>
  <c r="C110" i="1"/>
  <c r="E110" i="1" s="1"/>
  <c r="D110" i="1"/>
  <c r="G111" i="2"/>
  <c r="B113" i="2"/>
  <c r="C112" i="2"/>
  <c r="E112" i="2" s="1"/>
  <c r="F112" i="2" s="1"/>
  <c r="A112" i="1"/>
  <c r="B113" i="4"/>
  <c r="F110" i="1" l="1"/>
  <c r="G110" i="1" s="1"/>
  <c r="B112" i="1"/>
  <c r="D111" i="1"/>
  <c r="C111" i="1"/>
  <c r="E111" i="1"/>
  <c r="G112" i="2"/>
  <c r="B114" i="2"/>
  <c r="C113" i="2"/>
  <c r="E113" i="2" s="1"/>
  <c r="F113" i="2" s="1"/>
  <c r="A113" i="1"/>
  <c r="B114" i="4"/>
  <c r="F111" i="1" l="1"/>
  <c r="G111" i="1"/>
  <c r="B113" i="1"/>
  <c r="D112" i="1"/>
  <c r="C112" i="1"/>
  <c r="E112" i="1" s="1"/>
  <c r="G113" i="2"/>
  <c r="B115" i="2"/>
  <c r="C114" i="2"/>
  <c r="E114" i="2" s="1"/>
  <c r="F114" i="2" s="1"/>
  <c r="A114" i="1"/>
  <c r="B115" i="4"/>
  <c r="F112" i="1" l="1"/>
  <c r="G112" i="1"/>
  <c r="D113" i="1"/>
  <c r="C113" i="1"/>
  <c r="E113" i="1" s="1"/>
  <c r="B114" i="1"/>
  <c r="G114" i="2"/>
  <c r="B116" i="2"/>
  <c r="C115" i="2"/>
  <c r="E115" i="2" s="1"/>
  <c r="F115" i="2" s="1"/>
  <c r="A115" i="1"/>
  <c r="B116" i="4"/>
  <c r="F113" i="1" l="1"/>
  <c r="G113" i="1" s="1"/>
  <c r="B115" i="1"/>
  <c r="D114" i="1"/>
  <c r="C114" i="1"/>
  <c r="E114" i="1"/>
  <c r="F114" i="1"/>
  <c r="G115" i="2"/>
  <c r="B117" i="2"/>
  <c r="C116" i="2"/>
  <c r="E116" i="2" s="1"/>
  <c r="F116" i="2" s="1"/>
  <c r="A116" i="1"/>
  <c r="B117" i="4"/>
  <c r="B116" i="1" l="1"/>
  <c r="D115" i="1"/>
  <c r="C115" i="1"/>
  <c r="F115" i="1"/>
  <c r="E115" i="1"/>
  <c r="G114" i="1"/>
  <c r="G116" i="2"/>
  <c r="B118" i="2"/>
  <c r="C117" i="2"/>
  <c r="E117" i="2" s="1"/>
  <c r="F117" i="2" s="1"/>
  <c r="A117" i="1"/>
  <c r="B118" i="4"/>
  <c r="G115" i="1" l="1"/>
  <c r="B117" i="1"/>
  <c r="D116" i="1"/>
  <c r="C116" i="1"/>
  <c r="E116" i="1"/>
  <c r="G117" i="2"/>
  <c r="B119" i="2"/>
  <c r="C118" i="2"/>
  <c r="E118" i="2" s="1"/>
  <c r="F118" i="2" s="1"/>
  <c r="A118" i="1"/>
  <c r="B119" i="4"/>
  <c r="F116" i="1" l="1"/>
  <c r="G116" i="1" s="1"/>
  <c r="B118" i="1"/>
  <c r="D117" i="1"/>
  <c r="C117" i="1"/>
  <c r="E117" i="1" s="1"/>
  <c r="G118" i="2"/>
  <c r="B120" i="2"/>
  <c r="C119" i="2"/>
  <c r="E119" i="2" s="1"/>
  <c r="F119" i="2" s="1"/>
  <c r="A119" i="1"/>
  <c r="B120" i="4"/>
  <c r="F117" i="1" l="1"/>
  <c r="G117" i="1"/>
  <c r="B119" i="1"/>
  <c r="C118" i="1"/>
  <c r="E118" i="1" s="1"/>
  <c r="D118" i="1"/>
  <c r="G119" i="2"/>
  <c r="B121" i="2"/>
  <c r="C120" i="2"/>
  <c r="E120" i="2" s="1"/>
  <c r="F120" i="2" s="1"/>
  <c r="A120" i="1"/>
  <c r="B121" i="4"/>
  <c r="F118" i="1" l="1"/>
  <c r="G118" i="1" s="1"/>
  <c r="B120" i="1"/>
  <c r="C119" i="1"/>
  <c r="D119" i="1"/>
  <c r="F119" i="1"/>
  <c r="E119" i="1"/>
  <c r="G120" i="2"/>
  <c r="B122" i="2"/>
  <c r="C121" i="2"/>
  <c r="E121" i="2" s="1"/>
  <c r="F121" i="2" s="1"/>
  <c r="A121" i="1"/>
  <c r="B122" i="4"/>
  <c r="G119" i="1" l="1"/>
  <c r="B121" i="1"/>
  <c r="C120" i="1"/>
  <c r="D120" i="1"/>
  <c r="E120" i="1"/>
  <c r="F120" i="1"/>
  <c r="G121" i="2"/>
  <c r="B123" i="2"/>
  <c r="C122" i="2"/>
  <c r="E122" i="2" s="1"/>
  <c r="F122" i="2" s="1"/>
  <c r="A122" i="1"/>
  <c r="B123" i="4"/>
  <c r="G120" i="1" l="1"/>
  <c r="D121" i="1"/>
  <c r="C121" i="1"/>
  <c r="E121" i="1" s="1"/>
  <c r="B122" i="1"/>
  <c r="G122" i="2"/>
  <c r="B124" i="2"/>
  <c r="C123" i="2"/>
  <c r="E123" i="2" s="1"/>
  <c r="F123" i="2" s="1"/>
  <c r="A123" i="1"/>
  <c r="B124" i="4"/>
  <c r="F121" i="1" l="1"/>
  <c r="G121" i="1" s="1"/>
  <c r="D122" i="1"/>
  <c r="C122" i="1"/>
  <c r="E122" i="1" s="1"/>
  <c r="B123" i="1"/>
  <c r="G123" i="2"/>
  <c r="B125" i="2"/>
  <c r="C124" i="2"/>
  <c r="E124" i="2" s="1"/>
  <c r="F124" i="2" s="1"/>
  <c r="A124" i="1"/>
  <c r="B125" i="4"/>
  <c r="F122" i="1" l="1"/>
  <c r="G122" i="1"/>
  <c r="D123" i="1"/>
  <c r="C123" i="1"/>
  <c r="F123" i="1" s="1"/>
  <c r="B124" i="1"/>
  <c r="G124" i="2"/>
  <c r="B126" i="2"/>
  <c r="C125" i="2"/>
  <c r="E125" i="2" s="1"/>
  <c r="F125" i="2" s="1"/>
  <c r="A125" i="1"/>
  <c r="B126" i="4"/>
  <c r="E123" i="1" l="1"/>
  <c r="G123" i="1"/>
  <c r="B125" i="1"/>
  <c r="D124" i="1"/>
  <c r="C124" i="1"/>
  <c r="E124" i="1" s="1"/>
  <c r="G125" i="2"/>
  <c r="B127" i="2"/>
  <c r="C126" i="2"/>
  <c r="E126" i="2" s="1"/>
  <c r="F126" i="2" s="1"/>
  <c r="A126" i="1"/>
  <c r="B127" i="4"/>
  <c r="F124" i="1" l="1"/>
  <c r="G124" i="1"/>
  <c r="D125" i="1"/>
  <c r="C125" i="1"/>
  <c r="E125" i="1" s="1"/>
  <c r="B126" i="1"/>
  <c r="G126" i="2"/>
  <c r="B128" i="2"/>
  <c r="C127" i="2"/>
  <c r="E127" i="2" s="1"/>
  <c r="F127" i="2" s="1"/>
  <c r="A127" i="1"/>
  <c r="B128" i="4"/>
  <c r="F125" i="1" l="1"/>
  <c r="G125" i="1"/>
  <c r="D126" i="1"/>
  <c r="C126" i="1"/>
  <c r="B127" i="1"/>
  <c r="G127" i="2"/>
  <c r="B129" i="2"/>
  <c r="C128" i="2"/>
  <c r="E128" i="2" s="1"/>
  <c r="F128" i="2" s="1"/>
  <c r="A128" i="1"/>
  <c r="B129" i="4"/>
  <c r="F126" i="1" l="1"/>
  <c r="E126" i="1"/>
  <c r="G126" i="1" s="1"/>
  <c r="D127" i="1"/>
  <c r="C127" i="1"/>
  <c r="E127" i="1" s="1"/>
  <c r="B128" i="1"/>
  <c r="G128" i="2"/>
  <c r="B130" i="2"/>
  <c r="C129" i="2"/>
  <c r="E129" i="2" s="1"/>
  <c r="F129" i="2" s="1"/>
  <c r="A129" i="1"/>
  <c r="B130" i="4"/>
  <c r="F127" i="1" l="1"/>
  <c r="G127" i="1" s="1"/>
  <c r="D128" i="1"/>
  <c r="C128" i="1"/>
  <c r="B129" i="1"/>
  <c r="G129" i="2"/>
  <c r="B131" i="2"/>
  <c r="C130" i="2"/>
  <c r="E130" i="2" s="1"/>
  <c r="F130" i="2" s="1"/>
  <c r="A130" i="1"/>
  <c r="B131" i="4"/>
  <c r="F128" i="1" l="1"/>
  <c r="E128" i="1"/>
  <c r="D129" i="1"/>
  <c r="C129" i="1"/>
  <c r="B130" i="1"/>
  <c r="G130" i="2"/>
  <c r="B132" i="2"/>
  <c r="C131" i="2"/>
  <c r="E131" i="2" s="1"/>
  <c r="F131" i="2" s="1"/>
  <c r="A131" i="1"/>
  <c r="B132" i="4"/>
  <c r="F129" i="1" l="1"/>
  <c r="E129" i="1"/>
  <c r="G129" i="1" s="1"/>
  <c r="G128" i="1"/>
  <c r="D130" i="1"/>
  <c r="F130" i="1" s="1"/>
  <c r="C130" i="1"/>
  <c r="E130" i="1"/>
  <c r="B131" i="1"/>
  <c r="G131" i="2"/>
  <c r="B133" i="2"/>
  <c r="C132" i="2"/>
  <c r="E132" i="2" s="1"/>
  <c r="F132" i="2" s="1"/>
  <c r="A132" i="1"/>
  <c r="B133" i="4"/>
  <c r="G130" i="1" l="1"/>
  <c r="D131" i="1"/>
  <c r="C131" i="1"/>
  <c r="E131" i="1" s="1"/>
  <c r="B132" i="1"/>
  <c r="G132" i="2"/>
  <c r="B134" i="2"/>
  <c r="C133" i="2"/>
  <c r="E133" i="2" s="1"/>
  <c r="F133" i="2" s="1"/>
  <c r="A133" i="1"/>
  <c r="B134" i="4"/>
  <c r="D132" i="1" l="1"/>
  <c r="C132" i="1"/>
  <c r="F132" i="1" s="1"/>
  <c r="F131" i="1"/>
  <c r="G131" i="1" s="1"/>
  <c r="B133" i="1"/>
  <c r="G133" i="2"/>
  <c r="B135" i="2"/>
  <c r="C134" i="2"/>
  <c r="E134" i="2" s="1"/>
  <c r="F134" i="2" s="1"/>
  <c r="A134" i="1"/>
  <c r="B135" i="4"/>
  <c r="E132" i="1" l="1"/>
  <c r="G132" i="1" s="1"/>
  <c r="C133" i="1"/>
  <c r="E133" i="1" s="1"/>
  <c r="D133" i="1"/>
  <c r="B134" i="1"/>
  <c r="G134" i="2"/>
  <c r="B136" i="2"/>
  <c r="C135" i="2"/>
  <c r="E135" i="2" s="1"/>
  <c r="F135" i="2" s="1"/>
  <c r="A135" i="1"/>
  <c r="B136" i="4"/>
  <c r="F133" i="1" l="1"/>
  <c r="G133" i="1"/>
  <c r="C134" i="1"/>
  <c r="E134" i="1" s="1"/>
  <c r="D134" i="1"/>
  <c r="B135" i="1"/>
  <c r="G135" i="2"/>
  <c r="B137" i="2"/>
  <c r="C136" i="2"/>
  <c r="E136" i="2" s="1"/>
  <c r="F136" i="2" s="1"/>
  <c r="A136" i="1"/>
  <c r="B137" i="4"/>
  <c r="F134" i="1" l="1"/>
  <c r="G134" i="1"/>
  <c r="D135" i="1"/>
  <c r="C135" i="1"/>
  <c r="E135" i="1"/>
  <c r="B136" i="1"/>
  <c r="G136" i="2"/>
  <c r="B138" i="2"/>
  <c r="C137" i="2"/>
  <c r="E137" i="2" s="1"/>
  <c r="F137" i="2" s="1"/>
  <c r="A137" i="1"/>
  <c r="B138" i="4"/>
  <c r="F135" i="1" l="1"/>
  <c r="G135" i="1"/>
  <c r="B137" i="1"/>
  <c r="D136" i="1"/>
  <c r="C136" i="1"/>
  <c r="E136" i="1" s="1"/>
  <c r="G137" i="2"/>
  <c r="B139" i="2"/>
  <c r="C138" i="2"/>
  <c r="E138" i="2" s="1"/>
  <c r="F138" i="2" s="1"/>
  <c r="A138" i="1"/>
  <c r="B139" i="4"/>
  <c r="F136" i="1" l="1"/>
  <c r="G136" i="1" s="1"/>
  <c r="D137" i="1"/>
  <c r="C137" i="1"/>
  <c r="B138" i="1"/>
  <c r="G138" i="2"/>
  <c r="B140" i="2"/>
  <c r="C139" i="2"/>
  <c r="E139" i="2" s="1"/>
  <c r="F139" i="2" s="1"/>
  <c r="A139" i="1"/>
  <c r="B140" i="4"/>
  <c r="F137" i="1" l="1"/>
  <c r="E137" i="1"/>
  <c r="G137" i="1" s="1"/>
  <c r="D138" i="1"/>
  <c r="C138" i="1"/>
  <c r="E138" i="1" s="1"/>
  <c r="B139" i="1"/>
  <c r="G139" i="2"/>
  <c r="B141" i="2"/>
  <c r="C140" i="2"/>
  <c r="E140" i="2" s="1"/>
  <c r="F140" i="2" s="1"/>
  <c r="A140" i="1"/>
  <c r="B141" i="4"/>
  <c r="F138" i="1" l="1"/>
  <c r="G138" i="1" s="1"/>
  <c r="D139" i="1"/>
  <c r="C139" i="1"/>
  <c r="E139" i="1" s="1"/>
  <c r="B140" i="1"/>
  <c r="G140" i="2"/>
  <c r="B142" i="2"/>
  <c r="C141" i="2"/>
  <c r="E141" i="2" s="1"/>
  <c r="F141" i="2" s="1"/>
  <c r="A141" i="1"/>
  <c r="B142" i="4"/>
  <c r="F139" i="1" l="1"/>
  <c r="G139" i="1"/>
  <c r="D140" i="1"/>
  <c r="C140" i="1"/>
  <c r="B141" i="1"/>
  <c r="G141" i="2"/>
  <c r="B143" i="2"/>
  <c r="C142" i="2"/>
  <c r="E142" i="2" s="1"/>
  <c r="F142" i="2" s="1"/>
  <c r="A142" i="1"/>
  <c r="B143" i="4"/>
  <c r="F140" i="1" l="1"/>
  <c r="E140" i="1"/>
  <c r="G140" i="1" s="1"/>
  <c r="D141" i="1"/>
  <c r="C141" i="1"/>
  <c r="B142" i="1"/>
  <c r="G142" i="2"/>
  <c r="B144" i="2"/>
  <c r="C143" i="2"/>
  <c r="E143" i="2" s="1"/>
  <c r="F143" i="2" s="1"/>
  <c r="A143" i="1"/>
  <c r="B144" i="4"/>
  <c r="F141" i="1" l="1"/>
  <c r="E141" i="1"/>
  <c r="G141" i="1" s="1"/>
  <c r="D142" i="1"/>
  <c r="C142" i="1"/>
  <c r="E142" i="1" s="1"/>
  <c r="B143" i="1"/>
  <c r="G143" i="2"/>
  <c r="B145" i="2"/>
  <c r="C144" i="2"/>
  <c r="E144" i="2" s="1"/>
  <c r="F144" i="2" s="1"/>
  <c r="A144" i="1"/>
  <c r="B145" i="4"/>
  <c r="F142" i="1" l="1"/>
  <c r="B144" i="1"/>
  <c r="D143" i="1"/>
  <c r="C143" i="1"/>
  <c r="E143" i="1"/>
  <c r="G142" i="1"/>
  <c r="G144" i="2"/>
  <c r="B146" i="2"/>
  <c r="C145" i="2"/>
  <c r="E145" i="2" s="1"/>
  <c r="F145" i="2" s="1"/>
  <c r="A145" i="1"/>
  <c r="B146" i="4"/>
  <c r="F143" i="1" l="1"/>
  <c r="G143" i="1"/>
  <c r="D144" i="1"/>
  <c r="C144" i="1"/>
  <c r="E144" i="1" s="1"/>
  <c r="F144" i="1"/>
  <c r="B145" i="1"/>
  <c r="G145" i="2"/>
  <c r="B147" i="2"/>
  <c r="C146" i="2"/>
  <c r="E146" i="2" s="1"/>
  <c r="F146" i="2" s="1"/>
  <c r="A146" i="1"/>
  <c r="B147" i="4"/>
  <c r="G144" i="1" l="1"/>
  <c r="C145" i="1"/>
  <c r="E145" i="1" s="1"/>
  <c r="D145" i="1"/>
  <c r="B146" i="1"/>
  <c r="G146" i="2"/>
  <c r="B148" i="2"/>
  <c r="C147" i="2"/>
  <c r="E147" i="2" s="1"/>
  <c r="F147" i="2" s="1"/>
  <c r="A147" i="1"/>
  <c r="B148" i="4"/>
  <c r="C146" i="1" l="1"/>
  <c r="E146" i="1" s="1"/>
  <c r="D146" i="1"/>
  <c r="F146" i="1" s="1"/>
  <c r="B147" i="1"/>
  <c r="F145" i="1"/>
  <c r="G145" i="1" s="1"/>
  <c r="G147" i="2"/>
  <c r="B149" i="2"/>
  <c r="C148" i="2"/>
  <c r="E148" i="2" s="1"/>
  <c r="F148" i="2" s="1"/>
  <c r="A148" i="1"/>
  <c r="B149" i="4"/>
  <c r="G146" i="1" l="1"/>
  <c r="D147" i="1"/>
  <c r="C147" i="1"/>
  <c r="E147" i="1"/>
  <c r="F147" i="1"/>
  <c r="B148" i="1"/>
  <c r="G148" i="2"/>
  <c r="B150" i="2"/>
  <c r="C149" i="2"/>
  <c r="E149" i="2" s="1"/>
  <c r="F149" i="2" s="1"/>
  <c r="A149" i="1"/>
  <c r="B150" i="4"/>
  <c r="G147" i="1" l="1"/>
  <c r="B149" i="1"/>
  <c r="D148" i="1"/>
  <c r="C148" i="1"/>
  <c r="E148" i="1" s="1"/>
  <c r="F148" i="1"/>
  <c r="G149" i="2"/>
  <c r="B151" i="2"/>
  <c r="C150" i="2"/>
  <c r="E150" i="2" s="1"/>
  <c r="F150" i="2" s="1"/>
  <c r="A150" i="1"/>
  <c r="B151" i="4"/>
  <c r="G148" i="1" l="1"/>
  <c r="B150" i="1"/>
  <c r="D149" i="1"/>
  <c r="C149" i="1"/>
  <c r="E149" i="1" s="1"/>
  <c r="F149" i="1"/>
  <c r="G150" i="2"/>
  <c r="B152" i="2"/>
  <c r="C151" i="2"/>
  <c r="E151" i="2" s="1"/>
  <c r="F151" i="2" s="1"/>
  <c r="A151" i="1"/>
  <c r="B152" i="4"/>
  <c r="G149" i="1" l="1"/>
  <c r="B151" i="1"/>
  <c r="D150" i="1"/>
  <c r="C150" i="1"/>
  <c r="E150" i="1" s="1"/>
  <c r="G151" i="2"/>
  <c r="B153" i="2"/>
  <c r="C152" i="2"/>
  <c r="E152" i="2" s="1"/>
  <c r="F152" i="2" s="1"/>
  <c r="A152" i="1"/>
  <c r="B153" i="4"/>
  <c r="F150" i="1" l="1"/>
  <c r="G150" i="1"/>
  <c r="D151" i="1"/>
  <c r="C151" i="1"/>
  <c r="E151" i="1" s="1"/>
  <c r="B152" i="1"/>
  <c r="G152" i="2"/>
  <c r="B154" i="2"/>
  <c r="C153" i="2"/>
  <c r="E153" i="2" s="1"/>
  <c r="F153" i="2" s="1"/>
  <c r="A153" i="1"/>
  <c r="B154" i="4"/>
  <c r="F151" i="1" l="1"/>
  <c r="G151" i="1"/>
  <c r="D152" i="1"/>
  <c r="C152" i="1"/>
  <c r="E152" i="1" s="1"/>
  <c r="B153" i="1"/>
  <c r="G153" i="2"/>
  <c r="B155" i="2"/>
  <c r="C154" i="2"/>
  <c r="E154" i="2" s="1"/>
  <c r="F154" i="2" s="1"/>
  <c r="A154" i="1"/>
  <c r="B155" i="4"/>
  <c r="F152" i="1" l="1"/>
  <c r="G152" i="1"/>
  <c r="D153" i="1"/>
  <c r="C153" i="1"/>
  <c r="E153" i="1"/>
  <c r="B154" i="1"/>
  <c r="G154" i="2"/>
  <c r="B156" i="2"/>
  <c r="C155" i="2"/>
  <c r="E155" i="2" s="1"/>
  <c r="F155" i="2" s="1"/>
  <c r="A155" i="1"/>
  <c r="B156" i="4"/>
  <c r="F153" i="1" l="1"/>
  <c r="G153" i="1"/>
  <c r="B155" i="1"/>
  <c r="D154" i="1"/>
  <c r="C154" i="1"/>
  <c r="E154" i="1"/>
  <c r="G155" i="2"/>
  <c r="B157" i="2"/>
  <c r="C156" i="2"/>
  <c r="E156" i="2" s="1"/>
  <c r="F156" i="2" s="1"/>
  <c r="A156" i="1"/>
  <c r="B157" i="4"/>
  <c r="F154" i="1" l="1"/>
  <c r="G154" i="1" s="1"/>
  <c r="B156" i="1"/>
  <c r="D155" i="1"/>
  <c r="C155" i="1"/>
  <c r="E155" i="1" s="1"/>
  <c r="G156" i="2"/>
  <c r="B158" i="2"/>
  <c r="C157" i="2"/>
  <c r="E157" i="2" s="1"/>
  <c r="F157" i="2" s="1"/>
  <c r="A157" i="1"/>
  <c r="B158" i="4"/>
  <c r="F155" i="1" l="1"/>
  <c r="G155" i="1"/>
  <c r="B157" i="1"/>
  <c r="D156" i="1"/>
  <c r="C156" i="1"/>
  <c r="E156" i="1" s="1"/>
  <c r="G157" i="2"/>
  <c r="B159" i="2"/>
  <c r="C158" i="2"/>
  <c r="E158" i="2" s="1"/>
  <c r="F158" i="2" s="1"/>
  <c r="A158" i="1"/>
  <c r="B159" i="4"/>
  <c r="F156" i="1" l="1"/>
  <c r="G156" i="1" s="1"/>
  <c r="B158" i="1"/>
  <c r="C157" i="1"/>
  <c r="E157" i="1" s="1"/>
  <c r="D157" i="1"/>
  <c r="G158" i="2"/>
  <c r="B160" i="2"/>
  <c r="C159" i="2"/>
  <c r="E159" i="2" s="1"/>
  <c r="F159" i="2" s="1"/>
  <c r="A159" i="1"/>
  <c r="B160" i="4"/>
  <c r="F157" i="1" l="1"/>
  <c r="G157" i="1"/>
  <c r="B159" i="1"/>
  <c r="C158" i="1"/>
  <c r="E158" i="1" s="1"/>
  <c r="D158" i="1"/>
  <c r="G159" i="2"/>
  <c r="B161" i="2"/>
  <c r="C160" i="2"/>
  <c r="E160" i="2" s="1"/>
  <c r="F160" i="2" s="1"/>
  <c r="A160" i="1"/>
  <c r="B161" i="4"/>
  <c r="F158" i="1" l="1"/>
  <c r="G158" i="1" s="1"/>
  <c r="B160" i="1"/>
  <c r="D159" i="1"/>
  <c r="C159" i="1"/>
  <c r="E159" i="1"/>
  <c r="G160" i="2"/>
  <c r="B162" i="2"/>
  <c r="C161" i="2"/>
  <c r="E161" i="2" s="1"/>
  <c r="F161" i="2" s="1"/>
  <c r="A161" i="1"/>
  <c r="B162" i="4"/>
  <c r="F159" i="1" l="1"/>
  <c r="G159" i="1"/>
  <c r="B161" i="1"/>
  <c r="D160" i="1"/>
  <c r="C160" i="1"/>
  <c r="E160" i="1" s="1"/>
  <c r="G161" i="2"/>
  <c r="B163" i="2"/>
  <c r="C162" i="2"/>
  <c r="E162" i="2" s="1"/>
  <c r="F162" i="2" s="1"/>
  <c r="A162" i="1"/>
  <c r="B163" i="4"/>
  <c r="F160" i="1" l="1"/>
  <c r="G160" i="1"/>
  <c r="B162" i="1"/>
  <c r="D161" i="1"/>
  <c r="C161" i="1"/>
  <c r="E161" i="1" s="1"/>
  <c r="G162" i="2"/>
  <c r="B164" i="2"/>
  <c r="C163" i="2"/>
  <c r="E163" i="2" s="1"/>
  <c r="F163" i="2" s="1"/>
  <c r="A163" i="1"/>
  <c r="B164" i="4"/>
  <c r="B163" i="1" l="1"/>
  <c r="F161" i="1"/>
  <c r="G161" i="1" s="1"/>
  <c r="D162" i="1"/>
  <c r="C162" i="1"/>
  <c r="E162" i="1" s="1"/>
  <c r="G163" i="2"/>
  <c r="B165" i="2"/>
  <c r="C164" i="2"/>
  <c r="E164" i="2" s="1"/>
  <c r="F164" i="2" s="1"/>
  <c r="A164" i="1"/>
  <c r="B165" i="4"/>
  <c r="F162" i="1" l="1"/>
  <c r="G162" i="1" s="1"/>
  <c r="D163" i="1"/>
  <c r="C163" i="1"/>
  <c r="E163" i="1" s="1"/>
  <c r="B164" i="1"/>
  <c r="G164" i="2"/>
  <c r="B166" i="2"/>
  <c r="C165" i="2"/>
  <c r="E165" i="2" s="1"/>
  <c r="F165" i="2" s="1"/>
  <c r="A165" i="1"/>
  <c r="B166" i="4"/>
  <c r="B165" i="1" l="1"/>
  <c r="D164" i="1"/>
  <c r="C164" i="1"/>
  <c r="E164" i="1" s="1"/>
  <c r="F163" i="1"/>
  <c r="G163" i="1" s="1"/>
  <c r="G165" i="2"/>
  <c r="B167" i="2"/>
  <c r="C166" i="2"/>
  <c r="E166" i="2" s="1"/>
  <c r="F166" i="2" s="1"/>
  <c r="A166" i="1"/>
  <c r="B167" i="4"/>
  <c r="F164" i="1" l="1"/>
  <c r="G164" i="1" s="1"/>
  <c r="D165" i="1"/>
  <c r="C165" i="1"/>
  <c r="B166" i="1"/>
  <c r="G166" i="2"/>
  <c r="B168" i="2"/>
  <c r="C167" i="2"/>
  <c r="E167" i="2" s="1"/>
  <c r="F167" i="2" s="1"/>
  <c r="A167" i="1"/>
  <c r="B168" i="4"/>
  <c r="F165" i="1" l="1"/>
  <c r="D166" i="1"/>
  <c r="C166" i="1"/>
  <c r="F166" i="1" s="1"/>
  <c r="B167" i="1"/>
  <c r="E165" i="1"/>
  <c r="G165" i="1" s="1"/>
  <c r="G167" i="2"/>
  <c r="B169" i="2"/>
  <c r="C168" i="2"/>
  <c r="E168" i="2" s="1"/>
  <c r="F168" i="2" s="1"/>
  <c r="A168" i="1"/>
  <c r="B169" i="4"/>
  <c r="E166" i="1" l="1"/>
  <c r="G166" i="1" s="1"/>
  <c r="D167" i="1"/>
  <c r="C167" i="1"/>
  <c r="E167" i="1" s="1"/>
  <c r="B168" i="1"/>
  <c r="G168" i="2"/>
  <c r="B170" i="2"/>
  <c r="C169" i="2"/>
  <c r="E169" i="2" s="1"/>
  <c r="F169" i="2" s="1"/>
  <c r="A169" i="1"/>
  <c r="B170" i="4"/>
  <c r="F167" i="1" l="1"/>
  <c r="G167" i="1"/>
  <c r="D168" i="1"/>
  <c r="C168" i="1"/>
  <c r="E168" i="1" s="1"/>
  <c r="B169" i="1"/>
  <c r="G169" i="2"/>
  <c r="B171" i="2"/>
  <c r="C170" i="2"/>
  <c r="E170" i="2" s="1"/>
  <c r="F170" i="2" s="1"/>
  <c r="A170" i="1"/>
  <c r="B171" i="4"/>
  <c r="F168" i="1" l="1"/>
  <c r="B170" i="1"/>
  <c r="C169" i="1"/>
  <c r="D169" i="1"/>
  <c r="G168" i="1"/>
  <c r="G170" i="2"/>
  <c r="B172" i="2"/>
  <c r="C171" i="2"/>
  <c r="E171" i="2" s="1"/>
  <c r="F171" i="2" s="1"/>
  <c r="A171" i="1"/>
  <c r="B172" i="4"/>
  <c r="F169" i="1" l="1"/>
  <c r="E169" i="1"/>
  <c r="G169" i="1" s="1"/>
  <c r="C170" i="1"/>
  <c r="D170" i="1"/>
  <c r="B171" i="1"/>
  <c r="G171" i="2"/>
  <c r="B173" i="2"/>
  <c r="C172" i="2"/>
  <c r="E172" i="2" s="1"/>
  <c r="F172" i="2" s="1"/>
  <c r="A172" i="1"/>
  <c r="B173" i="4"/>
  <c r="F170" i="1" l="1"/>
  <c r="E170" i="1"/>
  <c r="G170" i="1" s="1"/>
  <c r="B172" i="1"/>
  <c r="D171" i="1"/>
  <c r="C171" i="1"/>
  <c r="E171" i="1"/>
  <c r="G172" i="2"/>
  <c r="B174" i="2"/>
  <c r="C173" i="2"/>
  <c r="E173" i="2" s="1"/>
  <c r="F173" i="2" s="1"/>
  <c r="A173" i="1"/>
  <c r="B174" i="4"/>
  <c r="F171" i="1" l="1"/>
  <c r="G171" i="1"/>
  <c r="B173" i="1"/>
  <c r="D172" i="1"/>
  <c r="C172" i="1"/>
  <c r="E172" i="1" s="1"/>
  <c r="G173" i="2"/>
  <c r="B175" i="2"/>
  <c r="C174" i="2"/>
  <c r="E174" i="2" s="1"/>
  <c r="F174" i="2" s="1"/>
  <c r="A174" i="1"/>
  <c r="B175" i="4"/>
  <c r="F172" i="1" l="1"/>
  <c r="G172" i="1" s="1"/>
  <c r="D173" i="1"/>
  <c r="C173" i="1"/>
  <c r="E173" i="1" s="1"/>
  <c r="B174" i="1"/>
  <c r="G174" i="2"/>
  <c r="B176" i="2"/>
  <c r="C175" i="2"/>
  <c r="E175" i="2" s="1"/>
  <c r="F175" i="2" s="1"/>
  <c r="A175" i="1"/>
  <c r="B176" i="4"/>
  <c r="F173" i="1" l="1"/>
  <c r="D174" i="1"/>
  <c r="C174" i="1"/>
  <c r="F174" i="1" s="1"/>
  <c r="B175" i="1"/>
  <c r="G173" i="1"/>
  <c r="G175" i="2"/>
  <c r="B177" i="2"/>
  <c r="C176" i="2"/>
  <c r="E176" i="2" s="1"/>
  <c r="F176" i="2" s="1"/>
  <c r="A176" i="1"/>
  <c r="B177" i="4"/>
  <c r="B176" i="1" l="1"/>
  <c r="D175" i="1"/>
  <c r="C175" i="1"/>
  <c r="E175" i="1" s="1"/>
  <c r="E174" i="1"/>
  <c r="G174" i="1" s="1"/>
  <c r="G176" i="2"/>
  <c r="B178" i="2"/>
  <c r="C177" i="2"/>
  <c r="E177" i="2" s="1"/>
  <c r="F177" i="2" s="1"/>
  <c r="A177" i="1"/>
  <c r="B178" i="4"/>
  <c r="F175" i="1" l="1"/>
  <c r="G175" i="1" s="1"/>
  <c r="B177" i="1"/>
  <c r="D176" i="1"/>
  <c r="C176" i="1"/>
  <c r="E176" i="1" s="1"/>
  <c r="G177" i="2"/>
  <c r="B179" i="2"/>
  <c r="C178" i="2"/>
  <c r="E178" i="2" s="1"/>
  <c r="F178" i="2" s="1"/>
  <c r="A178" i="1"/>
  <c r="B179" i="4"/>
  <c r="F176" i="1" l="1"/>
  <c r="G176" i="1" s="1"/>
  <c r="D177" i="1"/>
  <c r="C177" i="1"/>
  <c r="E177" i="1" s="1"/>
  <c r="B178" i="1"/>
  <c r="G178" i="2"/>
  <c r="B180" i="2"/>
  <c r="C179" i="2"/>
  <c r="E179" i="2" s="1"/>
  <c r="F179" i="2" s="1"/>
  <c r="A179" i="1"/>
  <c r="B180" i="4"/>
  <c r="F177" i="1" l="1"/>
  <c r="G177" i="1" s="1"/>
  <c r="D178" i="1"/>
  <c r="C178" i="1"/>
  <c r="E178" i="1" s="1"/>
  <c r="B179" i="1"/>
  <c r="G179" i="2"/>
  <c r="B181" i="2"/>
  <c r="C180" i="2"/>
  <c r="E180" i="2" s="1"/>
  <c r="F180" i="2" s="1"/>
  <c r="A180" i="1"/>
  <c r="B181" i="4"/>
  <c r="D179" i="1" l="1"/>
  <c r="C179" i="1"/>
  <c r="E179" i="1" s="1"/>
  <c r="B180" i="1"/>
  <c r="F178" i="1"/>
  <c r="G178" i="1" s="1"/>
  <c r="G180" i="2"/>
  <c r="B182" i="2"/>
  <c r="C181" i="2"/>
  <c r="E181" i="2" s="1"/>
  <c r="F181" i="2" s="1"/>
  <c r="A181" i="1"/>
  <c r="B182" i="4"/>
  <c r="F179" i="1" l="1"/>
  <c r="G179" i="1" s="1"/>
  <c r="D180" i="1"/>
  <c r="C180" i="1"/>
  <c r="B181" i="1"/>
  <c r="G181" i="2"/>
  <c r="B183" i="2"/>
  <c r="C182" i="2"/>
  <c r="E182" i="2" s="1"/>
  <c r="F182" i="2" s="1"/>
  <c r="A182" i="1"/>
  <c r="B183" i="4"/>
  <c r="F180" i="1" l="1"/>
  <c r="C181" i="1"/>
  <c r="E181" i="1" s="1"/>
  <c r="D181" i="1"/>
  <c r="B182" i="1"/>
  <c r="E180" i="1"/>
  <c r="G180" i="1" s="1"/>
  <c r="G182" i="2"/>
  <c r="B184" i="2"/>
  <c r="C183" i="2"/>
  <c r="E183" i="2" s="1"/>
  <c r="F183" i="2" s="1"/>
  <c r="A183" i="1"/>
  <c r="B184" i="4"/>
  <c r="F181" i="1" l="1"/>
  <c r="G181" i="1" s="1"/>
  <c r="B183" i="1"/>
  <c r="C182" i="1"/>
  <c r="E182" i="1" s="1"/>
  <c r="D182" i="1"/>
  <c r="G183" i="2"/>
  <c r="B185" i="2"/>
  <c r="C184" i="2"/>
  <c r="E184" i="2" s="1"/>
  <c r="F184" i="2" s="1"/>
  <c r="A184" i="1"/>
  <c r="B185" i="4"/>
  <c r="F182" i="1" l="1"/>
  <c r="G182" i="1" s="1"/>
  <c r="D183" i="1"/>
  <c r="C183" i="1"/>
  <c r="E183" i="1" s="1"/>
  <c r="B184" i="1"/>
  <c r="G184" i="2"/>
  <c r="B186" i="2"/>
  <c r="C185" i="2"/>
  <c r="E185" i="2" s="1"/>
  <c r="F185" i="2" s="1"/>
  <c r="A185" i="1"/>
  <c r="B186" i="4"/>
  <c r="F183" i="1" l="1"/>
  <c r="G183" i="1" s="1"/>
  <c r="B185" i="1"/>
  <c r="D184" i="1"/>
  <c r="C184" i="1"/>
  <c r="G185" i="2"/>
  <c r="B187" i="2"/>
  <c r="C186" i="2"/>
  <c r="E186" i="2" s="1"/>
  <c r="F186" i="2" s="1"/>
  <c r="A186" i="1"/>
  <c r="B187" i="4"/>
  <c r="F184" i="1" l="1"/>
  <c r="E184" i="1"/>
  <c r="G184" i="1" s="1"/>
  <c r="B186" i="1"/>
  <c r="D185" i="1"/>
  <c r="C185" i="1"/>
  <c r="E185" i="1" s="1"/>
  <c r="G186" i="2"/>
  <c r="B188" i="2"/>
  <c r="C187" i="2"/>
  <c r="E187" i="2" s="1"/>
  <c r="F187" i="2" s="1"/>
  <c r="A187" i="1"/>
  <c r="B188" i="4"/>
  <c r="F185" i="1" l="1"/>
  <c r="G185" i="1" s="1"/>
  <c r="D186" i="1"/>
  <c r="C186" i="1"/>
  <c r="E186" i="1" s="1"/>
  <c r="B187" i="1"/>
  <c r="G187" i="2"/>
  <c r="B189" i="2"/>
  <c r="C188" i="2"/>
  <c r="E188" i="2" s="1"/>
  <c r="F188" i="2" s="1"/>
  <c r="A188" i="1"/>
  <c r="B189" i="4"/>
  <c r="B188" i="1" l="1"/>
  <c r="D187" i="1"/>
  <c r="C187" i="1"/>
  <c r="E187" i="1" s="1"/>
  <c r="F186" i="1"/>
  <c r="G186" i="1" s="1"/>
  <c r="G188" i="2"/>
  <c r="B190" i="2"/>
  <c r="C189" i="2"/>
  <c r="E189" i="2" s="1"/>
  <c r="F189" i="2" s="1"/>
  <c r="A189" i="1"/>
  <c r="B190" i="4"/>
  <c r="F187" i="1" l="1"/>
  <c r="G187" i="1" s="1"/>
  <c r="D188" i="1"/>
  <c r="C188" i="1"/>
  <c r="B189" i="1"/>
  <c r="G189" i="2"/>
  <c r="B191" i="2"/>
  <c r="C190" i="2"/>
  <c r="E190" i="2" s="1"/>
  <c r="F190" i="2" s="1"/>
  <c r="A190" i="1"/>
  <c r="B191" i="4"/>
  <c r="F188" i="1" l="1"/>
  <c r="E188" i="1"/>
  <c r="B190" i="1"/>
  <c r="D189" i="1"/>
  <c r="C189" i="1"/>
  <c r="G188" i="1"/>
  <c r="G190" i="2"/>
  <c r="B192" i="2"/>
  <c r="C191" i="2"/>
  <c r="E191" i="2" s="1"/>
  <c r="F191" i="2" s="1"/>
  <c r="A191" i="1"/>
  <c r="B192" i="4"/>
  <c r="F189" i="1" l="1"/>
  <c r="E189" i="1"/>
  <c r="G189" i="1" s="1"/>
  <c r="D190" i="1"/>
  <c r="C190" i="1"/>
  <c r="E190" i="1" s="1"/>
  <c r="B191" i="1"/>
  <c r="G191" i="2"/>
  <c r="B193" i="2"/>
  <c r="C192" i="2"/>
  <c r="E192" i="2" s="1"/>
  <c r="F192" i="2" s="1"/>
  <c r="A192" i="1"/>
  <c r="B193" i="4"/>
  <c r="B192" i="1" l="1"/>
  <c r="D191" i="1"/>
  <c r="C191" i="1"/>
  <c r="E191" i="1" s="1"/>
  <c r="F190" i="1"/>
  <c r="G190" i="1" s="1"/>
  <c r="G192" i="2"/>
  <c r="B194" i="2"/>
  <c r="C193" i="2"/>
  <c r="E193" i="2" s="1"/>
  <c r="F193" i="2" s="1"/>
  <c r="A193" i="1"/>
  <c r="B194" i="4"/>
  <c r="F191" i="1" l="1"/>
  <c r="G191" i="1"/>
  <c r="D192" i="1"/>
  <c r="C192" i="1"/>
  <c r="E192" i="1" s="1"/>
  <c r="B193" i="1"/>
  <c r="G193" i="2"/>
  <c r="B195" i="2"/>
  <c r="C194" i="2"/>
  <c r="E194" i="2" s="1"/>
  <c r="F194" i="2" s="1"/>
  <c r="A194" i="1"/>
  <c r="B195" i="4"/>
  <c r="B194" i="1" l="1"/>
  <c r="C193" i="1"/>
  <c r="E193" i="1" s="1"/>
  <c r="D193" i="1"/>
  <c r="F192" i="1"/>
  <c r="G192" i="1" s="1"/>
  <c r="G194" i="2"/>
  <c r="B196" i="2"/>
  <c r="C195" i="2"/>
  <c r="E195" i="2" s="1"/>
  <c r="F195" i="2" s="1"/>
  <c r="A195" i="1"/>
  <c r="B196" i="4"/>
  <c r="F193" i="1" l="1"/>
  <c r="G193" i="1"/>
  <c r="C194" i="1"/>
  <c r="E194" i="1" s="1"/>
  <c r="D194" i="1"/>
  <c r="B195" i="1"/>
  <c r="G195" i="2"/>
  <c r="B197" i="2"/>
  <c r="C196" i="2"/>
  <c r="E196" i="2" s="1"/>
  <c r="F196" i="2" s="1"/>
  <c r="A196" i="1"/>
  <c r="B197" i="4"/>
  <c r="F194" i="1" l="1"/>
  <c r="G194" i="1"/>
  <c r="B196" i="1"/>
  <c r="D195" i="1"/>
  <c r="C195" i="1"/>
  <c r="E195" i="1" s="1"/>
  <c r="G196" i="2"/>
  <c r="B198" i="2"/>
  <c r="C197" i="2"/>
  <c r="E197" i="2" s="1"/>
  <c r="F197" i="2" s="1"/>
  <c r="A197" i="1"/>
  <c r="B198" i="4"/>
  <c r="F195" i="1" l="1"/>
  <c r="G195" i="1"/>
  <c r="B197" i="1"/>
  <c r="D196" i="1"/>
  <c r="C196" i="1"/>
  <c r="E196" i="1" s="1"/>
  <c r="G197" i="2"/>
  <c r="B199" i="2"/>
  <c r="C198" i="2"/>
  <c r="E198" i="2" s="1"/>
  <c r="F198" i="2" s="1"/>
  <c r="A198" i="1"/>
  <c r="B199" i="4"/>
  <c r="F196" i="1" l="1"/>
  <c r="G196" i="1" s="1"/>
  <c r="D197" i="1"/>
  <c r="C197" i="1"/>
  <c r="B198" i="1"/>
  <c r="G198" i="2"/>
  <c r="B200" i="2"/>
  <c r="C199" i="2"/>
  <c r="E199" i="2" s="1"/>
  <c r="F199" i="2" s="1"/>
  <c r="A199" i="1"/>
  <c r="B200" i="4"/>
  <c r="F197" i="1" l="1"/>
  <c r="E197" i="1"/>
  <c r="G197" i="1" s="1"/>
  <c r="B199" i="1"/>
  <c r="D198" i="1"/>
  <c r="C198" i="1"/>
  <c r="E198" i="1" s="1"/>
  <c r="G199" i="2"/>
  <c r="B201" i="2"/>
  <c r="C200" i="2"/>
  <c r="E200" i="2" s="1"/>
  <c r="F200" i="2" s="1"/>
  <c r="A200" i="1"/>
  <c r="B201" i="4"/>
  <c r="F198" i="1" l="1"/>
  <c r="G198" i="1" s="1"/>
  <c r="B200" i="1"/>
  <c r="D199" i="1"/>
  <c r="C199" i="1"/>
  <c r="E199" i="1" s="1"/>
  <c r="G200" i="2"/>
  <c r="B202" i="2"/>
  <c r="C201" i="2"/>
  <c r="E201" i="2" s="1"/>
  <c r="F201" i="2" s="1"/>
  <c r="A201" i="1"/>
  <c r="B202" i="4"/>
  <c r="F199" i="1" l="1"/>
  <c r="G199" i="1" s="1"/>
  <c r="D200" i="1"/>
  <c r="C200" i="1"/>
  <c r="E200" i="1" s="1"/>
  <c r="B201" i="1"/>
  <c r="G201" i="2"/>
  <c r="B203" i="2"/>
  <c r="C202" i="2"/>
  <c r="E202" i="2" s="1"/>
  <c r="F202" i="2" s="1"/>
  <c r="A202" i="1"/>
  <c r="B203" i="4"/>
  <c r="F200" i="1" l="1"/>
  <c r="B202" i="1"/>
  <c r="D201" i="1"/>
  <c r="C201" i="1"/>
  <c r="E201" i="1" s="1"/>
  <c r="G200" i="1"/>
  <c r="G202" i="2"/>
  <c r="B204" i="2"/>
  <c r="C203" i="2"/>
  <c r="E203" i="2" s="1"/>
  <c r="F203" i="2" s="1"/>
  <c r="A203" i="1"/>
  <c r="B204" i="4"/>
  <c r="F201" i="1" l="1"/>
  <c r="B203" i="1"/>
  <c r="G201" i="1"/>
  <c r="D202" i="1"/>
  <c r="C202" i="1"/>
  <c r="E202" i="1" s="1"/>
  <c r="G203" i="2"/>
  <c r="B205" i="2"/>
  <c r="C204" i="2"/>
  <c r="E204" i="2" s="1"/>
  <c r="F204" i="2" s="1"/>
  <c r="A204" i="1"/>
  <c r="B205" i="4"/>
  <c r="F202" i="1" l="1"/>
  <c r="G202" i="1" s="1"/>
  <c r="C203" i="1"/>
  <c r="D203" i="1"/>
  <c r="B204" i="1"/>
  <c r="G204" i="2"/>
  <c r="B206" i="2"/>
  <c r="C205" i="2"/>
  <c r="E205" i="2" s="1"/>
  <c r="F205" i="2" s="1"/>
  <c r="A205" i="1"/>
  <c r="B206" i="4"/>
  <c r="F203" i="1" l="1"/>
  <c r="E203" i="1"/>
  <c r="G203" i="1" s="1"/>
  <c r="C204" i="1"/>
  <c r="D204" i="1"/>
  <c r="E204" i="1"/>
  <c r="B205" i="1"/>
  <c r="G205" i="2"/>
  <c r="B207" i="2"/>
  <c r="C206" i="2"/>
  <c r="E206" i="2" s="1"/>
  <c r="F206" i="2" s="1"/>
  <c r="A206" i="1"/>
  <c r="B207" i="4"/>
  <c r="F204" i="1" l="1"/>
  <c r="G204" i="1" s="1"/>
  <c r="C205" i="1"/>
  <c r="E205" i="1" s="1"/>
  <c r="D205" i="1"/>
  <c r="B206" i="1"/>
  <c r="G206" i="2"/>
  <c r="B208" i="2"/>
  <c r="C207" i="2"/>
  <c r="E207" i="2" s="1"/>
  <c r="F207" i="2" s="1"/>
  <c r="A207" i="1"/>
  <c r="B208" i="4"/>
  <c r="F205" i="1" l="1"/>
  <c r="G205" i="1" s="1"/>
  <c r="D206" i="1"/>
  <c r="C206" i="1"/>
  <c r="B207" i="1"/>
  <c r="G207" i="2"/>
  <c r="B209" i="2"/>
  <c r="C208" i="2"/>
  <c r="E208" i="2" s="1"/>
  <c r="F208" i="2" s="1"/>
  <c r="A208" i="1"/>
  <c r="B209" i="4"/>
  <c r="F206" i="1" l="1"/>
  <c r="E206" i="1"/>
  <c r="G206" i="1" s="1"/>
  <c r="D207" i="1"/>
  <c r="C207" i="1"/>
  <c r="E207" i="1" s="1"/>
  <c r="B208" i="1"/>
  <c r="G208" i="2"/>
  <c r="B210" i="2"/>
  <c r="C209" i="2"/>
  <c r="E209" i="2" s="1"/>
  <c r="F209" i="2" s="1"/>
  <c r="A209" i="1"/>
  <c r="B210" i="4"/>
  <c r="F207" i="1" l="1"/>
  <c r="G207" i="1" s="1"/>
  <c r="D208" i="1"/>
  <c r="C208" i="1"/>
  <c r="E208" i="1" s="1"/>
  <c r="B209" i="1"/>
  <c r="G209" i="2"/>
  <c r="B211" i="2"/>
  <c r="C210" i="2"/>
  <c r="E210" i="2" s="1"/>
  <c r="F210" i="2" s="1"/>
  <c r="A210" i="1"/>
  <c r="B211" i="4"/>
  <c r="F208" i="1" l="1"/>
  <c r="G208" i="1"/>
  <c r="D209" i="1"/>
  <c r="C209" i="1"/>
  <c r="F209" i="1"/>
  <c r="E209" i="1"/>
  <c r="B210" i="1"/>
  <c r="G210" i="2"/>
  <c r="B212" i="2"/>
  <c r="C211" i="2"/>
  <c r="E211" i="2" s="1"/>
  <c r="F211" i="2" s="1"/>
  <c r="A211" i="1"/>
  <c r="B212" i="4"/>
  <c r="G209" i="1" l="1"/>
  <c r="D210" i="1"/>
  <c r="C210" i="1"/>
  <c r="B211" i="1"/>
  <c r="G211" i="2"/>
  <c r="B213" i="2"/>
  <c r="C212" i="2"/>
  <c r="E212" i="2" s="1"/>
  <c r="F212" i="2" s="1"/>
  <c r="A212" i="1"/>
  <c r="B213" i="4"/>
  <c r="F210" i="1" l="1"/>
  <c r="E210" i="1"/>
  <c r="G210" i="1" s="1"/>
  <c r="D211" i="1"/>
  <c r="C211" i="1"/>
  <c r="E211" i="1" s="1"/>
  <c r="F211" i="1"/>
  <c r="B212" i="1"/>
  <c r="G212" i="2"/>
  <c r="B214" i="2"/>
  <c r="C213" i="2"/>
  <c r="E213" i="2" s="1"/>
  <c r="F213" i="2" s="1"/>
  <c r="A213" i="1"/>
  <c r="B214" i="4"/>
  <c r="G211" i="1" l="1"/>
  <c r="D212" i="1"/>
  <c r="C212" i="1"/>
  <c r="E212" i="1" s="1"/>
  <c r="B213" i="1"/>
  <c r="G213" i="2"/>
  <c r="B215" i="2"/>
  <c r="C214" i="2"/>
  <c r="E214" i="2" s="1"/>
  <c r="F214" i="2" s="1"/>
  <c r="A214" i="1"/>
  <c r="B215" i="4"/>
  <c r="F212" i="1" l="1"/>
  <c r="G212" i="1" s="1"/>
  <c r="D213" i="1"/>
  <c r="C213" i="1"/>
  <c r="E213" i="1" s="1"/>
  <c r="B214" i="1"/>
  <c r="G214" i="2"/>
  <c r="B216" i="2"/>
  <c r="C215" i="2"/>
  <c r="E215" i="2" s="1"/>
  <c r="F215" i="2" s="1"/>
  <c r="A215" i="1"/>
  <c r="B216" i="4"/>
  <c r="F213" i="1" l="1"/>
  <c r="G213" i="1"/>
  <c r="D214" i="1"/>
  <c r="C214" i="1"/>
  <c r="E214" i="1" s="1"/>
  <c r="B215" i="1"/>
  <c r="G215" i="2"/>
  <c r="B217" i="2"/>
  <c r="C216" i="2"/>
  <c r="E216" i="2" s="1"/>
  <c r="F216" i="2" s="1"/>
  <c r="A216" i="1"/>
  <c r="B217" i="4"/>
  <c r="F214" i="1" l="1"/>
  <c r="G214" i="1" s="1"/>
  <c r="D215" i="1"/>
  <c r="C215" i="1"/>
  <c r="E215" i="1" s="1"/>
  <c r="B216" i="1"/>
  <c r="G216" i="2"/>
  <c r="B218" i="2"/>
  <c r="C217" i="2"/>
  <c r="E217" i="2" s="1"/>
  <c r="F217" i="2" s="1"/>
  <c r="A217" i="1"/>
  <c r="B218" i="4"/>
  <c r="F215" i="1" l="1"/>
  <c r="D216" i="1"/>
  <c r="C216" i="1"/>
  <c r="E216" i="1" s="1"/>
  <c r="G215" i="1"/>
  <c r="B217" i="1"/>
  <c r="G217" i="2"/>
  <c r="B219" i="2"/>
  <c r="C218" i="2"/>
  <c r="E218" i="2" s="1"/>
  <c r="F218" i="2" s="1"/>
  <c r="A218" i="1"/>
  <c r="B219" i="4"/>
  <c r="F216" i="1" l="1"/>
  <c r="G216" i="1"/>
  <c r="C217" i="1"/>
  <c r="E217" i="1" s="1"/>
  <c r="D217" i="1"/>
  <c r="B218" i="1"/>
  <c r="G218" i="2"/>
  <c r="B220" i="2"/>
  <c r="C219" i="2"/>
  <c r="E219" i="2" s="1"/>
  <c r="F219" i="2" s="1"/>
  <c r="A219" i="1"/>
  <c r="B220" i="4"/>
  <c r="F217" i="1" l="1"/>
  <c r="G217" i="1" s="1"/>
  <c r="C218" i="1"/>
  <c r="E218" i="1" s="1"/>
  <c r="D218" i="1"/>
  <c r="B219" i="1"/>
  <c r="G219" i="2"/>
  <c r="B221" i="2"/>
  <c r="C220" i="2"/>
  <c r="E220" i="2" s="1"/>
  <c r="F220" i="2" s="1"/>
  <c r="A220" i="1"/>
  <c r="B221" i="4"/>
  <c r="F218" i="1" l="1"/>
  <c r="G218" i="1" s="1"/>
  <c r="D219" i="1"/>
  <c r="C219" i="1"/>
  <c r="E219" i="1"/>
  <c r="F219" i="1"/>
  <c r="B220" i="1"/>
  <c r="G220" i="2"/>
  <c r="B222" i="2"/>
  <c r="C221" i="2"/>
  <c r="E221" i="2" s="1"/>
  <c r="F221" i="2" s="1"/>
  <c r="A221" i="1"/>
  <c r="B222" i="4"/>
  <c r="G219" i="1" l="1"/>
  <c r="D220" i="1"/>
  <c r="C220" i="1"/>
  <c r="E220" i="1" s="1"/>
  <c r="B221" i="1"/>
  <c r="G221" i="2"/>
  <c r="B223" i="2"/>
  <c r="C222" i="2"/>
  <c r="E222" i="2" s="1"/>
  <c r="F222" i="2" s="1"/>
  <c r="A222" i="1"/>
  <c r="B223" i="4"/>
  <c r="F220" i="1" l="1"/>
  <c r="G220" i="1"/>
  <c r="D221" i="1"/>
  <c r="C221" i="1"/>
  <c r="E221" i="1"/>
  <c r="B222" i="1"/>
  <c r="G222" i="2"/>
  <c r="B224" i="2"/>
  <c r="C223" i="2"/>
  <c r="E223" i="2" s="1"/>
  <c r="F223" i="2" s="1"/>
  <c r="A223" i="1"/>
  <c r="B224" i="4"/>
  <c r="F221" i="1" l="1"/>
  <c r="G221" i="1"/>
  <c r="D222" i="1"/>
  <c r="C222" i="1"/>
  <c r="E222" i="1"/>
  <c r="B223" i="1"/>
  <c r="G223" i="2"/>
  <c r="B225" i="2"/>
  <c r="C224" i="2"/>
  <c r="E224" i="2" s="1"/>
  <c r="F224" i="2" s="1"/>
  <c r="A224" i="1"/>
  <c r="B225" i="4"/>
  <c r="F222" i="1" l="1"/>
  <c r="G222" i="1" s="1"/>
  <c r="D223" i="1"/>
  <c r="C223" i="1"/>
  <c r="E223" i="1" s="1"/>
  <c r="B224" i="1"/>
  <c r="G224" i="2"/>
  <c r="B226" i="2"/>
  <c r="C225" i="2"/>
  <c r="E225" i="2" s="1"/>
  <c r="F225" i="2" s="1"/>
  <c r="A225" i="1"/>
  <c r="B226" i="4"/>
  <c r="F223" i="1" l="1"/>
  <c r="D224" i="1"/>
  <c r="C224" i="1"/>
  <c r="E224" i="1"/>
  <c r="F224" i="1"/>
  <c r="G224" i="1"/>
  <c r="G223" i="1"/>
  <c r="B225" i="1"/>
  <c r="G225" i="2"/>
  <c r="B227" i="2"/>
  <c r="C226" i="2"/>
  <c r="E226" i="2" s="1"/>
  <c r="F226" i="2" s="1"/>
  <c r="A226" i="1"/>
  <c r="B227" i="4"/>
  <c r="D225" i="1" l="1"/>
  <c r="C225" i="1"/>
  <c r="B226" i="1"/>
  <c r="G226" i="2"/>
  <c r="B228" i="2"/>
  <c r="C227" i="2"/>
  <c r="E227" i="2" s="1"/>
  <c r="F227" i="2" s="1"/>
  <c r="A227" i="1"/>
  <c r="B228" i="4"/>
  <c r="F225" i="1" l="1"/>
  <c r="D226" i="1"/>
  <c r="C226" i="1"/>
  <c r="E226" i="1" s="1"/>
  <c r="E225" i="1"/>
  <c r="B227" i="1"/>
  <c r="G227" i="2"/>
  <c r="B229" i="2"/>
  <c r="C228" i="2"/>
  <c r="E228" i="2" s="1"/>
  <c r="F228" i="2" s="1"/>
  <c r="A228" i="1"/>
  <c r="B229" i="4"/>
  <c r="G225" i="1" l="1"/>
  <c r="F226" i="1"/>
  <c r="G226" i="1" s="1"/>
  <c r="D227" i="1"/>
  <c r="C227" i="1"/>
  <c r="E227" i="1" s="1"/>
  <c r="B228" i="1"/>
  <c r="G228" i="2"/>
  <c r="B230" i="2"/>
  <c r="C229" i="2"/>
  <c r="E229" i="2" s="1"/>
  <c r="F229" i="2" s="1"/>
  <c r="A229" i="1"/>
  <c r="B230" i="4"/>
  <c r="F227" i="1" l="1"/>
  <c r="G227" i="1"/>
  <c r="D228" i="1"/>
  <c r="C228" i="1"/>
  <c r="E228" i="1" s="1"/>
  <c r="B229" i="1"/>
  <c r="G229" i="2"/>
  <c r="B231" i="2"/>
  <c r="C230" i="2"/>
  <c r="E230" i="2" s="1"/>
  <c r="F230" i="2" s="1"/>
  <c r="A230" i="1"/>
  <c r="B231" i="4"/>
  <c r="F228" i="1" l="1"/>
  <c r="G228" i="1" s="1"/>
  <c r="C229" i="1"/>
  <c r="E229" i="1" s="1"/>
  <c r="D229" i="1"/>
  <c r="B230" i="1"/>
  <c r="G230" i="2"/>
  <c r="B232" i="2"/>
  <c r="C231" i="2"/>
  <c r="E231" i="2" s="1"/>
  <c r="F231" i="2" s="1"/>
  <c r="A231" i="1"/>
  <c r="B232" i="4"/>
  <c r="F229" i="1" l="1"/>
  <c r="G229" i="1"/>
  <c r="C230" i="1"/>
  <c r="E230" i="1" s="1"/>
  <c r="D230" i="1"/>
  <c r="B231" i="1"/>
  <c r="G231" i="2"/>
  <c r="B233" i="2"/>
  <c r="C232" i="2"/>
  <c r="E232" i="2" s="1"/>
  <c r="F232" i="2" s="1"/>
  <c r="A232" i="1"/>
  <c r="B233" i="4"/>
  <c r="F230" i="1" l="1"/>
  <c r="D231" i="1"/>
  <c r="C231" i="1"/>
  <c r="E231" i="1" s="1"/>
  <c r="G230" i="1"/>
  <c r="B232" i="1"/>
  <c r="G232" i="2"/>
  <c r="B234" i="2"/>
  <c r="C233" i="2"/>
  <c r="E233" i="2" s="1"/>
  <c r="F233" i="2" s="1"/>
  <c r="A233" i="1"/>
  <c r="B234" i="4"/>
  <c r="F231" i="1" l="1"/>
  <c r="G231" i="1"/>
  <c r="D232" i="1"/>
  <c r="C232" i="1"/>
  <c r="E232" i="1" s="1"/>
  <c r="B233" i="1"/>
  <c r="G233" i="2"/>
  <c r="B235" i="2"/>
  <c r="C234" i="2"/>
  <c r="E234" i="2" s="1"/>
  <c r="F234" i="2" s="1"/>
  <c r="A234" i="1"/>
  <c r="B235" i="4"/>
  <c r="F232" i="1" l="1"/>
  <c r="G232" i="1" s="1"/>
  <c r="D233" i="1"/>
  <c r="C233" i="1"/>
  <c r="E233" i="1" s="1"/>
  <c r="B234" i="1"/>
  <c r="G234" i="2"/>
  <c r="B236" i="2"/>
  <c r="C235" i="2"/>
  <c r="E235" i="2" s="1"/>
  <c r="F235" i="2" s="1"/>
  <c r="A235" i="1"/>
  <c r="B236" i="4"/>
  <c r="F233" i="1" l="1"/>
  <c r="G233" i="1"/>
  <c r="D234" i="1"/>
  <c r="C234" i="1"/>
  <c r="E234" i="1" s="1"/>
  <c r="B235" i="1"/>
  <c r="G235" i="2"/>
  <c r="B237" i="2"/>
  <c r="C236" i="2"/>
  <c r="E236" i="2" s="1"/>
  <c r="F236" i="2" s="1"/>
  <c r="A236" i="1"/>
  <c r="B237" i="4"/>
  <c r="F234" i="1" l="1"/>
  <c r="G234" i="1" s="1"/>
  <c r="D235" i="1"/>
  <c r="C235" i="1"/>
  <c r="E235" i="1" s="1"/>
  <c r="B236" i="1"/>
  <c r="G236" i="2"/>
  <c r="B238" i="2"/>
  <c r="C237" i="2"/>
  <c r="E237" i="2" s="1"/>
  <c r="F237" i="2" s="1"/>
  <c r="A237" i="1"/>
  <c r="B238" i="4"/>
  <c r="F235" i="1" l="1"/>
  <c r="G235" i="1" s="1"/>
  <c r="D236" i="1"/>
  <c r="C236" i="1"/>
  <c r="E236" i="1" s="1"/>
  <c r="B237" i="1"/>
  <c r="G237" i="2"/>
  <c r="B239" i="2"/>
  <c r="C238" i="2"/>
  <c r="E238" i="2" s="1"/>
  <c r="F238" i="2" s="1"/>
  <c r="A238" i="1"/>
  <c r="B239" i="4"/>
  <c r="F236" i="1" l="1"/>
  <c r="G236" i="1" s="1"/>
  <c r="D237" i="1"/>
  <c r="C237" i="1"/>
  <c r="E237" i="1" s="1"/>
  <c r="B238" i="1"/>
  <c r="G238" i="2"/>
  <c r="B240" i="2"/>
  <c r="C239" i="2"/>
  <c r="E239" i="2" s="1"/>
  <c r="F239" i="2" s="1"/>
  <c r="A239" i="1"/>
  <c r="B240" i="4"/>
  <c r="F237" i="1" l="1"/>
  <c r="G237" i="1"/>
  <c r="C238" i="1"/>
  <c r="E238" i="1" s="1"/>
  <c r="D238" i="1"/>
  <c r="B239" i="1"/>
  <c r="G239" i="2"/>
  <c r="B241" i="2"/>
  <c r="C240" i="2"/>
  <c r="E240" i="2" s="1"/>
  <c r="F240" i="2" s="1"/>
  <c r="A240" i="1"/>
  <c r="B241" i="4"/>
  <c r="F238" i="1" l="1"/>
  <c r="G238" i="1" s="1"/>
  <c r="D239" i="1"/>
  <c r="C239" i="1"/>
  <c r="E239" i="1" s="1"/>
  <c r="B240" i="1"/>
  <c r="G240" i="2"/>
  <c r="B242" i="2"/>
  <c r="C241" i="2"/>
  <c r="E241" i="2" s="1"/>
  <c r="F241" i="2" s="1"/>
  <c r="A241" i="1"/>
  <c r="B242" i="4"/>
  <c r="F239" i="1" l="1"/>
  <c r="G239" i="1"/>
  <c r="D240" i="1"/>
  <c r="C240" i="1"/>
  <c r="E240" i="1" s="1"/>
  <c r="B241" i="1"/>
  <c r="G241" i="2"/>
  <c r="B243" i="2"/>
  <c r="C242" i="2"/>
  <c r="E242" i="2" s="1"/>
  <c r="F242" i="2" s="1"/>
  <c r="A242" i="1"/>
  <c r="B243" i="4"/>
  <c r="C241" i="1" l="1"/>
  <c r="D241" i="1"/>
  <c r="E241" i="1"/>
  <c r="F241" i="1"/>
  <c r="F240" i="1"/>
  <c r="G240" i="1" s="1"/>
  <c r="B242" i="1"/>
  <c r="G242" i="2"/>
  <c r="B244" i="2"/>
  <c r="C243" i="2"/>
  <c r="E243" i="2" s="1"/>
  <c r="F243" i="2" s="1"/>
  <c r="A243" i="1"/>
  <c r="B244" i="4"/>
  <c r="G241" i="1" l="1"/>
  <c r="C242" i="1"/>
  <c r="E242" i="1" s="1"/>
  <c r="D242" i="1"/>
  <c r="B243" i="1"/>
  <c r="G243" i="2"/>
  <c r="B245" i="2"/>
  <c r="C244" i="2"/>
  <c r="E244" i="2" s="1"/>
  <c r="F244" i="2" s="1"/>
  <c r="A244" i="1"/>
  <c r="B245" i="4"/>
  <c r="F242" i="1" l="1"/>
  <c r="G242" i="1"/>
  <c r="D243" i="1"/>
  <c r="C243" i="1"/>
  <c r="E243" i="1" s="1"/>
  <c r="B244" i="1"/>
  <c r="G244" i="2"/>
  <c r="B246" i="2"/>
  <c r="C245" i="2"/>
  <c r="E245" i="2" s="1"/>
  <c r="F245" i="2" s="1"/>
  <c r="A245" i="1"/>
  <c r="B246" i="4"/>
  <c r="F243" i="1" l="1"/>
  <c r="D244" i="1"/>
  <c r="C244" i="1"/>
  <c r="E244" i="1" s="1"/>
  <c r="F244" i="1"/>
  <c r="G243" i="1"/>
  <c r="B245" i="1"/>
  <c r="G245" i="2"/>
  <c r="B247" i="2"/>
  <c r="C246" i="2"/>
  <c r="E246" i="2" s="1"/>
  <c r="F246" i="2" s="1"/>
  <c r="A246" i="1"/>
  <c r="B247" i="4"/>
  <c r="G244" i="1" l="1"/>
  <c r="D245" i="1"/>
  <c r="C245" i="1"/>
  <c r="B246" i="1"/>
  <c r="G246" i="2"/>
  <c r="B248" i="2"/>
  <c r="C247" i="2"/>
  <c r="E247" i="2" s="1"/>
  <c r="F247" i="2" s="1"/>
  <c r="A247" i="1"/>
  <c r="B248" i="4"/>
  <c r="F245" i="1" l="1"/>
  <c r="E245" i="1"/>
  <c r="G245" i="1" s="1"/>
  <c r="D246" i="1"/>
  <c r="C246" i="1"/>
  <c r="E246" i="1" s="1"/>
  <c r="B247" i="1"/>
  <c r="G247" i="2"/>
  <c r="B249" i="2"/>
  <c r="C248" i="2"/>
  <c r="E248" i="2" s="1"/>
  <c r="F248" i="2" s="1"/>
  <c r="A248" i="1"/>
  <c r="B249" i="4"/>
  <c r="D247" i="1" l="1"/>
  <c r="C247" i="1"/>
  <c r="E247" i="1" s="1"/>
  <c r="F246" i="1"/>
  <c r="G246" i="1" s="1"/>
  <c r="B248" i="1"/>
  <c r="G248" i="2"/>
  <c r="B250" i="2"/>
  <c r="C249" i="2"/>
  <c r="E249" i="2" s="1"/>
  <c r="F249" i="2" s="1"/>
  <c r="A249" i="1"/>
  <c r="B250" i="4"/>
  <c r="F247" i="1" l="1"/>
  <c r="G247" i="1" s="1"/>
  <c r="D248" i="1"/>
  <c r="C248" i="1"/>
  <c r="E248" i="1" s="1"/>
  <c r="B249" i="1"/>
  <c r="G249" i="2"/>
  <c r="B251" i="2"/>
  <c r="C250" i="2"/>
  <c r="E250" i="2" s="1"/>
  <c r="F250" i="2" s="1"/>
  <c r="A250" i="1"/>
  <c r="B251" i="4"/>
  <c r="F248" i="1" l="1"/>
  <c r="D249" i="1"/>
  <c r="C249" i="1"/>
  <c r="F249" i="1" s="1"/>
  <c r="G248" i="1"/>
  <c r="B250" i="1"/>
  <c r="G250" i="2"/>
  <c r="B252" i="2"/>
  <c r="C251" i="2"/>
  <c r="E251" i="2" s="1"/>
  <c r="F251" i="2" s="1"/>
  <c r="A251" i="1"/>
  <c r="B252" i="4"/>
  <c r="E249" i="1" l="1"/>
  <c r="G249" i="1" s="1"/>
  <c r="D250" i="1"/>
  <c r="C250" i="1"/>
  <c r="E250" i="1" s="1"/>
  <c r="B251" i="1"/>
  <c r="G251" i="2"/>
  <c r="B253" i="2"/>
  <c r="C252" i="2"/>
  <c r="E252" i="2" s="1"/>
  <c r="F252" i="2" s="1"/>
  <c r="A252" i="1"/>
  <c r="B253" i="4"/>
  <c r="F250" i="1" l="1"/>
  <c r="D251" i="1"/>
  <c r="C251" i="1"/>
  <c r="E251" i="1" s="1"/>
  <c r="G250" i="1"/>
  <c r="B252" i="1"/>
  <c r="G252" i="2"/>
  <c r="B254" i="2"/>
  <c r="C253" i="2"/>
  <c r="E253" i="2" s="1"/>
  <c r="F253" i="2" s="1"/>
  <c r="A253" i="1"/>
  <c r="B254" i="4"/>
  <c r="F251" i="1" l="1"/>
  <c r="D252" i="1"/>
  <c r="C252" i="1"/>
  <c r="E252" i="1" s="1"/>
  <c r="G251" i="1"/>
  <c r="B253" i="1"/>
  <c r="G253" i="2"/>
  <c r="B255" i="2"/>
  <c r="C254" i="2"/>
  <c r="E254" i="2" s="1"/>
  <c r="F254" i="2" s="1"/>
  <c r="A254" i="1"/>
  <c r="B255" i="4"/>
  <c r="F252" i="1" l="1"/>
  <c r="G252" i="1" s="1"/>
  <c r="C253" i="1"/>
  <c r="E253" i="1" s="1"/>
  <c r="D253" i="1"/>
  <c r="B254" i="1"/>
  <c r="G254" i="2"/>
  <c r="B256" i="2"/>
  <c r="C255" i="2"/>
  <c r="E255" i="2" s="1"/>
  <c r="F255" i="2" s="1"/>
  <c r="A255" i="1"/>
  <c r="B256" i="4"/>
  <c r="F253" i="1" l="1"/>
  <c r="G253" i="1" s="1"/>
  <c r="C254" i="1"/>
  <c r="E254" i="1" s="1"/>
  <c r="D254" i="1"/>
  <c r="B255" i="1"/>
  <c r="G255" i="2"/>
  <c r="B257" i="2"/>
  <c r="C256" i="2"/>
  <c r="E256" i="2" s="1"/>
  <c r="F256" i="2" s="1"/>
  <c r="A256" i="1"/>
  <c r="B257" i="4"/>
  <c r="F254" i="1" l="1"/>
  <c r="G254" i="1" s="1"/>
  <c r="D255" i="1"/>
  <c r="C255" i="1"/>
  <c r="B256" i="1"/>
  <c r="G256" i="2"/>
  <c r="B258" i="2"/>
  <c r="C257" i="2"/>
  <c r="E257" i="2" s="1"/>
  <c r="F257" i="2" s="1"/>
  <c r="A257" i="1"/>
  <c r="B258" i="4"/>
  <c r="F255" i="1" l="1"/>
  <c r="E255" i="1"/>
  <c r="G255" i="1" s="1"/>
  <c r="D256" i="1"/>
  <c r="C256" i="1"/>
  <c r="E256" i="1" s="1"/>
  <c r="B257" i="1"/>
  <c r="G257" i="2"/>
  <c r="B259" i="2"/>
  <c r="C258" i="2"/>
  <c r="E258" i="2" s="1"/>
  <c r="F258" i="2" s="1"/>
  <c r="A258" i="1"/>
  <c r="B259" i="4"/>
  <c r="F256" i="1" l="1"/>
  <c r="G256" i="1" s="1"/>
  <c r="D257" i="1"/>
  <c r="C257" i="1"/>
  <c r="E257" i="1" s="1"/>
  <c r="B258" i="1"/>
  <c r="G258" i="2"/>
  <c r="B260" i="2"/>
  <c r="C259" i="2"/>
  <c r="E259" i="2" s="1"/>
  <c r="F259" i="2" s="1"/>
  <c r="A259" i="1"/>
  <c r="B260" i="4"/>
  <c r="F257" i="1" l="1"/>
  <c r="G257" i="1"/>
  <c r="D258" i="1"/>
  <c r="C258" i="1"/>
  <c r="B259" i="1"/>
  <c r="G259" i="2"/>
  <c r="B261" i="2"/>
  <c r="C260" i="2"/>
  <c r="E260" i="2" s="1"/>
  <c r="F260" i="2" s="1"/>
  <c r="A260" i="1"/>
  <c r="B261" i="4"/>
  <c r="F258" i="1" l="1"/>
  <c r="E258" i="1"/>
  <c r="G258" i="1" s="1"/>
  <c r="D259" i="1"/>
  <c r="C259" i="1"/>
  <c r="E259" i="1" s="1"/>
  <c r="B260" i="1"/>
  <c r="G260" i="2"/>
  <c r="B262" i="2"/>
  <c r="C261" i="2"/>
  <c r="E261" i="2" s="1"/>
  <c r="F261" i="2" s="1"/>
  <c r="A261" i="1"/>
  <c r="B262" i="4"/>
  <c r="F259" i="1" l="1"/>
  <c r="G259" i="1" s="1"/>
  <c r="D260" i="1"/>
  <c r="C260" i="1"/>
  <c r="E260" i="1" s="1"/>
  <c r="B261" i="1"/>
  <c r="G261" i="2"/>
  <c r="B263" i="2"/>
  <c r="C262" i="2"/>
  <c r="E262" i="2" s="1"/>
  <c r="F262" i="2" s="1"/>
  <c r="A262" i="1"/>
  <c r="B263" i="4"/>
  <c r="F260" i="1" l="1"/>
  <c r="G260" i="1"/>
  <c r="B262" i="1"/>
  <c r="D261" i="1"/>
  <c r="C261" i="1"/>
  <c r="E261" i="1" s="1"/>
  <c r="G262" i="2"/>
  <c r="B264" i="2"/>
  <c r="C263" i="2"/>
  <c r="E263" i="2" s="1"/>
  <c r="F263" i="2" s="1"/>
  <c r="A263" i="1"/>
  <c r="B264" i="4"/>
  <c r="F261" i="1" l="1"/>
  <c r="G261" i="1"/>
  <c r="D262" i="1"/>
  <c r="C262" i="1"/>
  <c r="B263" i="1"/>
  <c r="G263" i="2"/>
  <c r="B265" i="2"/>
  <c r="C264" i="2"/>
  <c r="E264" i="2" s="1"/>
  <c r="F264" i="2" s="1"/>
  <c r="A264" i="1"/>
  <c r="B265" i="4"/>
  <c r="F262" i="1" l="1"/>
  <c r="E262" i="1"/>
  <c r="G262" i="1" s="1"/>
  <c r="D263" i="1"/>
  <c r="C263" i="1"/>
  <c r="E263" i="1"/>
  <c r="F263" i="1"/>
  <c r="B264" i="1"/>
  <c r="G264" i="2"/>
  <c r="B266" i="2"/>
  <c r="C265" i="2"/>
  <c r="E265" i="2" s="1"/>
  <c r="F265" i="2" s="1"/>
  <c r="A265" i="1"/>
  <c r="B266" i="4"/>
  <c r="G263" i="1" l="1"/>
  <c r="D264" i="1"/>
  <c r="C264" i="1"/>
  <c r="E264" i="1" s="1"/>
  <c r="B265" i="1"/>
  <c r="G265" i="2"/>
  <c r="B267" i="2"/>
  <c r="C266" i="2"/>
  <c r="E266" i="2" s="1"/>
  <c r="F266" i="2" s="1"/>
  <c r="A266" i="1"/>
  <c r="B267" i="4"/>
  <c r="F264" i="1" l="1"/>
  <c r="G264" i="1" s="1"/>
  <c r="D265" i="1"/>
  <c r="C265" i="1"/>
  <c r="B266" i="1"/>
  <c r="G266" i="2"/>
  <c r="B268" i="2"/>
  <c r="C267" i="2"/>
  <c r="E267" i="2" s="1"/>
  <c r="F267" i="2" s="1"/>
  <c r="A267" i="1"/>
  <c r="B268" i="4"/>
  <c r="F265" i="1" l="1"/>
  <c r="E265" i="1"/>
  <c r="D266" i="1"/>
  <c r="C266" i="1"/>
  <c r="F266" i="1" s="1"/>
  <c r="E266" i="1"/>
  <c r="G265" i="1"/>
  <c r="B267" i="1"/>
  <c r="G267" i="2"/>
  <c r="B269" i="2"/>
  <c r="C268" i="2"/>
  <c r="E268" i="2" s="1"/>
  <c r="F268" i="2" s="1"/>
  <c r="A268" i="1"/>
  <c r="B269" i="4"/>
  <c r="G266" i="1" l="1"/>
  <c r="D267" i="1"/>
  <c r="C267" i="1"/>
  <c r="E267" i="1" s="1"/>
  <c r="B268" i="1"/>
  <c r="G268" i="2"/>
  <c r="B270" i="2"/>
  <c r="C269" i="2"/>
  <c r="E269" i="2" s="1"/>
  <c r="F269" i="2" s="1"/>
  <c r="A269" i="1"/>
  <c r="B270" i="4"/>
  <c r="F267" i="1" l="1"/>
  <c r="G267" i="1" s="1"/>
  <c r="D268" i="1"/>
  <c r="F268" i="1" s="1"/>
  <c r="C268" i="1"/>
  <c r="E268" i="1"/>
  <c r="B269" i="1"/>
  <c r="G269" i="2"/>
  <c r="B271" i="2"/>
  <c r="C270" i="2"/>
  <c r="E270" i="2" s="1"/>
  <c r="F270" i="2" s="1"/>
  <c r="A270" i="1"/>
  <c r="B271" i="4"/>
  <c r="G268" i="1" l="1"/>
  <c r="D269" i="1"/>
  <c r="C269" i="1"/>
  <c r="E269" i="1"/>
  <c r="B270" i="1"/>
  <c r="G270" i="2"/>
  <c r="B272" i="2"/>
  <c r="C271" i="2"/>
  <c r="E271" i="2" s="1"/>
  <c r="F271" i="2" s="1"/>
  <c r="A271" i="1"/>
  <c r="B272" i="4"/>
  <c r="F269" i="1" l="1"/>
  <c r="G269" i="1"/>
  <c r="D270" i="1"/>
  <c r="C270" i="1"/>
  <c r="E270" i="1" s="1"/>
  <c r="B271" i="1"/>
  <c r="G271" i="2"/>
  <c r="B273" i="2"/>
  <c r="C272" i="2"/>
  <c r="E272" i="2" s="1"/>
  <c r="F272" i="2" s="1"/>
  <c r="A272" i="1"/>
  <c r="B273" i="4"/>
  <c r="F270" i="1" l="1"/>
  <c r="D271" i="1"/>
  <c r="C271" i="1"/>
  <c r="E271" i="1" s="1"/>
  <c r="G270" i="1"/>
  <c r="B272" i="1"/>
  <c r="G272" i="2"/>
  <c r="B274" i="2"/>
  <c r="C273" i="2"/>
  <c r="E273" i="2" s="1"/>
  <c r="F273" i="2" s="1"/>
  <c r="A273" i="1"/>
  <c r="B274" i="4"/>
  <c r="F271" i="1" l="1"/>
  <c r="D272" i="1"/>
  <c r="C272" i="1"/>
  <c r="G271" i="1"/>
  <c r="B273" i="1"/>
  <c r="G273" i="2"/>
  <c r="B275" i="2"/>
  <c r="C274" i="2"/>
  <c r="E274" i="2" s="1"/>
  <c r="F274" i="2" s="1"/>
  <c r="A274" i="1"/>
  <c r="B275" i="4"/>
  <c r="F272" i="1" l="1"/>
  <c r="E272" i="1"/>
  <c r="G272" i="1" s="1"/>
  <c r="D273" i="1"/>
  <c r="C273" i="1"/>
  <c r="E273" i="1" s="1"/>
  <c r="B274" i="1"/>
  <c r="G274" i="2"/>
  <c r="B276" i="2"/>
  <c r="C275" i="2"/>
  <c r="E275" i="2" s="1"/>
  <c r="F275" i="2" s="1"/>
  <c r="A275" i="1"/>
  <c r="B276" i="4"/>
  <c r="F273" i="1" l="1"/>
  <c r="G273" i="1" s="1"/>
  <c r="D274" i="1"/>
  <c r="C274" i="1"/>
  <c r="E274" i="1"/>
  <c r="B275" i="1"/>
  <c r="G275" i="2"/>
  <c r="B277" i="2"/>
  <c r="C276" i="2"/>
  <c r="E276" i="2" s="1"/>
  <c r="F276" i="2" s="1"/>
  <c r="A276" i="1"/>
  <c r="B277" i="4"/>
  <c r="F274" i="1" l="1"/>
  <c r="G274" i="1" s="1"/>
  <c r="D275" i="1"/>
  <c r="C275" i="1"/>
  <c r="E275" i="1" s="1"/>
  <c r="B276" i="1"/>
  <c r="G276" i="2"/>
  <c r="B278" i="2"/>
  <c r="C277" i="2"/>
  <c r="E277" i="2" s="1"/>
  <c r="F277" i="2" s="1"/>
  <c r="A277" i="1"/>
  <c r="B278" i="4"/>
  <c r="F275" i="1" l="1"/>
  <c r="G275" i="1"/>
  <c r="D276" i="1"/>
  <c r="C276" i="1"/>
  <c r="E276" i="1" s="1"/>
  <c r="B277" i="1"/>
  <c r="G277" i="2"/>
  <c r="B279" i="2"/>
  <c r="C278" i="2"/>
  <c r="E278" i="2" s="1"/>
  <c r="F278" i="2" s="1"/>
  <c r="A278" i="1"/>
  <c r="B279" i="4"/>
  <c r="F276" i="1" l="1"/>
  <c r="G276" i="1" s="1"/>
  <c r="C277" i="1"/>
  <c r="E277" i="1" s="1"/>
  <c r="D277" i="1"/>
  <c r="B278" i="1"/>
  <c r="G278" i="2"/>
  <c r="B280" i="2"/>
  <c r="C279" i="2"/>
  <c r="E279" i="2" s="1"/>
  <c r="F279" i="2" s="1"/>
  <c r="A279" i="1"/>
  <c r="B280" i="4"/>
  <c r="F277" i="1" l="1"/>
  <c r="C278" i="1"/>
  <c r="D278" i="1"/>
  <c r="E278" i="1"/>
  <c r="G277" i="1"/>
  <c r="B279" i="1"/>
  <c r="G279" i="2"/>
  <c r="B281" i="2"/>
  <c r="C280" i="2"/>
  <c r="E280" i="2" s="1"/>
  <c r="F280" i="2" s="1"/>
  <c r="A280" i="1"/>
  <c r="B281" i="4"/>
  <c r="F278" i="1" l="1"/>
  <c r="G278" i="1"/>
  <c r="D279" i="1"/>
  <c r="C279" i="1"/>
  <c r="B280" i="1"/>
  <c r="G280" i="2"/>
  <c r="B282" i="2"/>
  <c r="C281" i="2"/>
  <c r="E281" i="2" s="1"/>
  <c r="F281" i="2" s="1"/>
  <c r="A281" i="1"/>
  <c r="B282" i="4"/>
  <c r="F279" i="1" l="1"/>
  <c r="E279" i="1"/>
  <c r="G279" i="1" s="1"/>
  <c r="D280" i="1"/>
  <c r="C280" i="1"/>
  <c r="B281" i="1"/>
  <c r="G281" i="2"/>
  <c r="B283" i="2"/>
  <c r="C282" i="2"/>
  <c r="E282" i="2" s="1"/>
  <c r="F282" i="2" s="1"/>
  <c r="A282" i="1"/>
  <c r="B283" i="4"/>
  <c r="F280" i="1" l="1"/>
  <c r="D281" i="1"/>
  <c r="C281" i="1"/>
  <c r="E280" i="1"/>
  <c r="G280" i="1" s="1"/>
  <c r="B282" i="1"/>
  <c r="G282" i="2"/>
  <c r="B284" i="2"/>
  <c r="C283" i="2"/>
  <c r="E283" i="2" s="1"/>
  <c r="F283" i="2" s="1"/>
  <c r="A283" i="1"/>
  <c r="B284" i="4"/>
  <c r="F281" i="1" l="1"/>
  <c r="E281" i="1"/>
  <c r="G281" i="1" s="1"/>
  <c r="D282" i="1"/>
  <c r="C282" i="1"/>
  <c r="E282" i="1" s="1"/>
  <c r="B283" i="1"/>
  <c r="G283" i="2"/>
  <c r="B285" i="2"/>
  <c r="C284" i="2"/>
  <c r="E284" i="2" s="1"/>
  <c r="F284" i="2" s="1"/>
  <c r="A284" i="1"/>
  <c r="B285" i="4"/>
  <c r="F282" i="1" l="1"/>
  <c r="G282" i="1" s="1"/>
  <c r="D283" i="1"/>
  <c r="C283" i="1"/>
  <c r="E283" i="1" s="1"/>
  <c r="B284" i="1"/>
  <c r="G284" i="2"/>
  <c r="B286" i="2"/>
  <c r="C285" i="2"/>
  <c r="E285" i="2" s="1"/>
  <c r="F285" i="2" s="1"/>
  <c r="A285" i="1"/>
  <c r="B286" i="4"/>
  <c r="F283" i="1" l="1"/>
  <c r="G283" i="1" s="1"/>
  <c r="D284" i="1"/>
  <c r="C284" i="1"/>
  <c r="B285" i="1"/>
  <c r="G285" i="2"/>
  <c r="B287" i="2"/>
  <c r="C286" i="2"/>
  <c r="E286" i="2" s="1"/>
  <c r="F286" i="2" s="1"/>
  <c r="A286" i="1"/>
  <c r="B287" i="4"/>
  <c r="F284" i="1" l="1"/>
  <c r="E284" i="1"/>
  <c r="G284" i="1" s="1"/>
  <c r="D285" i="1"/>
  <c r="C285" i="1"/>
  <c r="F285" i="1"/>
  <c r="E285" i="1"/>
  <c r="G285" i="1" s="1"/>
  <c r="B286" i="1"/>
  <c r="G286" i="2"/>
  <c r="B288" i="2"/>
  <c r="C287" i="2"/>
  <c r="E287" i="2" s="1"/>
  <c r="F287" i="2" s="1"/>
  <c r="A287" i="1"/>
  <c r="B288" i="4"/>
  <c r="D286" i="1" l="1"/>
  <c r="C286" i="1"/>
  <c r="F286" i="1" s="1"/>
  <c r="B287" i="1"/>
  <c r="G287" i="2"/>
  <c r="B289" i="2"/>
  <c r="C288" i="2"/>
  <c r="E288" i="2" s="1"/>
  <c r="F288" i="2" s="1"/>
  <c r="A288" i="1"/>
  <c r="B289" i="4"/>
  <c r="E286" i="1" l="1"/>
  <c r="G286" i="1"/>
  <c r="B288" i="1"/>
  <c r="D287" i="1"/>
  <c r="C287" i="1"/>
  <c r="E287" i="1"/>
  <c r="F287" i="1"/>
  <c r="G288" i="2"/>
  <c r="B290" i="2"/>
  <c r="C289" i="2"/>
  <c r="E289" i="2" s="1"/>
  <c r="F289" i="2" s="1"/>
  <c r="A289" i="1"/>
  <c r="B290" i="4"/>
  <c r="G287" i="1" l="1"/>
  <c r="B289" i="1"/>
  <c r="D288" i="1"/>
  <c r="C288" i="1"/>
  <c r="E288" i="1"/>
  <c r="F288" i="1"/>
  <c r="G288" i="1" s="1"/>
  <c r="G289" i="2"/>
  <c r="B291" i="2"/>
  <c r="C290" i="2"/>
  <c r="E290" i="2" s="1"/>
  <c r="F290" i="2" s="1"/>
  <c r="A290" i="1"/>
  <c r="B291" i="4"/>
  <c r="C289" i="1" l="1"/>
  <c r="D289" i="1"/>
  <c r="F289" i="1" s="1"/>
  <c r="E289" i="1"/>
  <c r="B290" i="1"/>
  <c r="G290" i="2"/>
  <c r="B292" i="2"/>
  <c r="C291" i="2"/>
  <c r="E291" i="2" s="1"/>
  <c r="F291" i="2" s="1"/>
  <c r="A291" i="1"/>
  <c r="B292" i="4"/>
  <c r="G289" i="1" l="1"/>
  <c r="C290" i="1"/>
  <c r="D290" i="1"/>
  <c r="E290" i="1"/>
  <c r="B291" i="1"/>
  <c r="G291" i="2"/>
  <c r="B293" i="2"/>
  <c r="C292" i="2"/>
  <c r="E292" i="2" s="1"/>
  <c r="F292" i="2" s="1"/>
  <c r="A292" i="1"/>
  <c r="B293" i="4"/>
  <c r="F290" i="1" l="1"/>
  <c r="G290" i="1"/>
  <c r="D291" i="1"/>
  <c r="C291" i="1"/>
  <c r="E291" i="1"/>
  <c r="B292" i="1"/>
  <c r="G292" i="2"/>
  <c r="B294" i="2"/>
  <c r="C293" i="2"/>
  <c r="E293" i="2" s="1"/>
  <c r="F293" i="2" s="1"/>
  <c r="A293" i="1"/>
  <c r="B294" i="4"/>
  <c r="F291" i="1" l="1"/>
  <c r="G291" i="1"/>
  <c r="D292" i="1"/>
  <c r="C292" i="1"/>
  <c r="E292" i="1" s="1"/>
  <c r="B293" i="1"/>
  <c r="G293" i="2"/>
  <c r="B295" i="2"/>
  <c r="C294" i="2"/>
  <c r="E294" i="2" s="1"/>
  <c r="F294" i="2" s="1"/>
  <c r="A294" i="1"/>
  <c r="B295" i="4"/>
  <c r="D293" i="1" l="1"/>
  <c r="C293" i="1"/>
  <c r="E293" i="1" s="1"/>
  <c r="F292" i="1"/>
  <c r="G292" i="1" s="1"/>
  <c r="B294" i="1"/>
  <c r="G294" i="2"/>
  <c r="B296" i="2"/>
  <c r="C295" i="2"/>
  <c r="E295" i="2" s="1"/>
  <c r="F295" i="2" s="1"/>
  <c r="A295" i="1"/>
  <c r="B296" i="4"/>
  <c r="F293" i="1" l="1"/>
  <c r="G293" i="1"/>
  <c r="D294" i="1"/>
  <c r="C294" i="1"/>
  <c r="E294" i="1"/>
  <c r="F294" i="1"/>
  <c r="B295" i="1"/>
  <c r="G295" i="2"/>
  <c r="B297" i="2"/>
  <c r="C296" i="2"/>
  <c r="E296" i="2" s="1"/>
  <c r="F296" i="2" s="1"/>
  <c r="A296" i="1"/>
  <c r="B297" i="4"/>
  <c r="G294" i="1" l="1"/>
  <c r="D295" i="1"/>
  <c r="C295" i="1"/>
  <c r="B296" i="1"/>
  <c r="G296" i="2"/>
  <c r="B298" i="2"/>
  <c r="C297" i="2"/>
  <c r="E297" i="2" s="1"/>
  <c r="F297" i="2" s="1"/>
  <c r="A297" i="1"/>
  <c r="B298" i="4"/>
  <c r="F295" i="1" l="1"/>
  <c r="E295" i="1"/>
  <c r="G295" i="1" s="1"/>
  <c r="D296" i="1"/>
  <c r="C296" i="1"/>
  <c r="B297" i="1"/>
  <c r="G297" i="2"/>
  <c r="B299" i="2"/>
  <c r="C298" i="2"/>
  <c r="E298" i="2" s="1"/>
  <c r="F298" i="2" s="1"/>
  <c r="A298" i="1"/>
  <c r="B299" i="4"/>
  <c r="F296" i="1" l="1"/>
  <c r="E296" i="1"/>
  <c r="G296" i="1" s="1"/>
  <c r="D297" i="1"/>
  <c r="C297" i="1"/>
  <c r="B298" i="1"/>
  <c r="G298" i="2"/>
  <c r="B300" i="2"/>
  <c r="C299" i="2"/>
  <c r="E299" i="2" s="1"/>
  <c r="F299" i="2" s="1"/>
  <c r="A299" i="1"/>
  <c r="B300" i="4"/>
  <c r="F297" i="1" l="1"/>
  <c r="D298" i="1"/>
  <c r="C298" i="1"/>
  <c r="E298" i="1"/>
  <c r="B299" i="1"/>
  <c r="E297" i="1"/>
  <c r="G297" i="1" s="1"/>
  <c r="G299" i="2"/>
  <c r="B301" i="2"/>
  <c r="C300" i="2"/>
  <c r="E300" i="2" s="1"/>
  <c r="F300" i="2" s="1"/>
  <c r="A300" i="1"/>
  <c r="B301" i="4"/>
  <c r="F298" i="1" l="1"/>
  <c r="G298" i="1"/>
  <c r="D299" i="1"/>
  <c r="C299" i="1"/>
  <c r="E299" i="1" s="1"/>
  <c r="F299" i="1"/>
  <c r="B300" i="1"/>
  <c r="G300" i="2"/>
  <c r="B302" i="2"/>
  <c r="C301" i="2"/>
  <c r="E301" i="2" s="1"/>
  <c r="F301" i="2" s="1"/>
  <c r="A301" i="1"/>
  <c r="B302" i="4"/>
  <c r="G299" i="1" l="1"/>
  <c r="D300" i="1"/>
  <c r="C300" i="1"/>
  <c r="E300" i="1" s="1"/>
  <c r="F300" i="1"/>
  <c r="B301" i="1"/>
  <c r="G301" i="2"/>
  <c r="B303" i="2"/>
  <c r="C302" i="2"/>
  <c r="E302" i="2" s="1"/>
  <c r="F302" i="2" s="1"/>
  <c r="A302" i="1"/>
  <c r="B303" i="4"/>
  <c r="G300" i="1" l="1"/>
  <c r="C301" i="1"/>
  <c r="E301" i="1" s="1"/>
  <c r="D301" i="1"/>
  <c r="F301" i="1"/>
  <c r="B302" i="1"/>
  <c r="G302" i="2"/>
  <c r="B304" i="2"/>
  <c r="C303" i="2"/>
  <c r="E303" i="2" s="1"/>
  <c r="F303" i="2" s="1"/>
  <c r="A303" i="1"/>
  <c r="B304" i="4"/>
  <c r="G301" i="1" l="1"/>
  <c r="C302" i="1"/>
  <c r="D302" i="1"/>
  <c r="E302" i="1"/>
  <c r="F302" i="1"/>
  <c r="B303" i="1"/>
  <c r="G303" i="2"/>
  <c r="C304" i="2"/>
  <c r="E304" i="2" s="1"/>
  <c r="F304" i="2" s="1"/>
  <c r="A304" i="1"/>
  <c r="B305" i="2"/>
  <c r="B305" i="4"/>
  <c r="B304" i="1" l="1"/>
  <c r="D303" i="1"/>
  <c r="C303" i="1"/>
  <c r="E303" i="1"/>
  <c r="G302" i="1"/>
  <c r="G304" i="2"/>
  <c r="C305" i="2"/>
  <c r="E305" i="2" s="1"/>
  <c r="F305" i="2" s="1"/>
  <c r="A305" i="1"/>
  <c r="B306" i="2"/>
  <c r="B306" i="4"/>
  <c r="F303" i="1" l="1"/>
  <c r="G303" i="1"/>
  <c r="D304" i="1"/>
  <c r="C304" i="1"/>
  <c r="E304" i="1"/>
  <c r="B305" i="1"/>
  <c r="G305" i="2"/>
  <c r="C306" i="2"/>
  <c r="E306" i="2" s="1"/>
  <c r="F306" i="2" s="1"/>
  <c r="A306" i="1"/>
  <c r="B307" i="2"/>
  <c r="B307" i="4"/>
  <c r="F304" i="1" l="1"/>
  <c r="G304" i="1"/>
  <c r="D305" i="1"/>
  <c r="C305" i="1"/>
  <c r="B306" i="1"/>
  <c r="G306" i="2"/>
  <c r="C307" i="2"/>
  <c r="E307" i="2" s="1"/>
  <c r="F307" i="2" s="1"/>
  <c r="A307" i="1"/>
  <c r="B308" i="2"/>
  <c r="B308" i="4"/>
  <c r="F305" i="1" l="1"/>
  <c r="E305" i="1"/>
  <c r="G305" i="1" s="1"/>
  <c r="D306" i="1"/>
  <c r="C306" i="1"/>
  <c r="B307" i="1"/>
  <c r="G307" i="2"/>
  <c r="C308" i="2"/>
  <c r="E308" i="2" s="1"/>
  <c r="F308" i="2" s="1"/>
  <c r="A308" i="1"/>
  <c r="B309" i="2"/>
  <c r="B309" i="4"/>
  <c r="F306" i="1" l="1"/>
  <c r="D307" i="1"/>
  <c r="C307" i="1"/>
  <c r="E307" i="1"/>
  <c r="F307" i="1"/>
  <c r="E306" i="1"/>
  <c r="G306" i="1" s="1"/>
  <c r="B308" i="1"/>
  <c r="G308" i="2"/>
  <c r="C309" i="2"/>
  <c r="E309" i="2" s="1"/>
  <c r="F309" i="2" s="1"/>
  <c r="A309" i="1"/>
  <c r="B310" i="2"/>
  <c r="B310" i="4"/>
  <c r="G307" i="1" l="1"/>
  <c r="D308" i="1"/>
  <c r="C308" i="1"/>
  <c r="E308" i="1" s="1"/>
  <c r="B309" i="1"/>
  <c r="G309" i="2"/>
  <c r="C310" i="2"/>
  <c r="E310" i="2" s="1"/>
  <c r="F310" i="2" s="1"/>
  <c r="A310" i="1"/>
  <c r="B311" i="2"/>
  <c r="B311" i="4"/>
  <c r="F308" i="1" l="1"/>
  <c r="G308" i="1" s="1"/>
  <c r="D309" i="1"/>
  <c r="C309" i="1"/>
  <c r="E309" i="1"/>
  <c r="F309" i="1"/>
  <c r="B310" i="1"/>
  <c r="G310" i="2"/>
  <c r="C311" i="2"/>
  <c r="E311" i="2" s="1"/>
  <c r="F311" i="2" s="1"/>
  <c r="A311" i="1"/>
  <c r="B312" i="2"/>
  <c r="B312" i="4"/>
  <c r="G309" i="1" l="1"/>
  <c r="D310" i="1"/>
  <c r="C310" i="1"/>
  <c r="E310" i="1" s="1"/>
  <c r="B311" i="1"/>
  <c r="G311" i="2"/>
  <c r="C312" i="2"/>
  <c r="E312" i="2" s="1"/>
  <c r="F312" i="2" s="1"/>
  <c r="A312" i="1"/>
  <c r="B313" i="2"/>
  <c r="B313" i="4"/>
  <c r="F310" i="1" l="1"/>
  <c r="G310" i="1" s="1"/>
  <c r="D311" i="1"/>
  <c r="C311" i="1"/>
  <c r="E311" i="1"/>
  <c r="B312" i="1"/>
  <c r="G312" i="2"/>
  <c r="C313" i="2"/>
  <c r="E313" i="2" s="1"/>
  <c r="F313" i="2" s="1"/>
  <c r="A313" i="1"/>
  <c r="B314" i="2"/>
  <c r="B314" i="4"/>
  <c r="F311" i="1" l="1"/>
  <c r="G311" i="1" s="1"/>
  <c r="B313" i="1"/>
  <c r="D312" i="1"/>
  <c r="C312" i="1"/>
  <c r="E312" i="1"/>
  <c r="F312" i="1"/>
  <c r="G312" i="1" s="1"/>
  <c r="G313" i="2"/>
  <c r="C314" i="2"/>
  <c r="E314" i="2" s="1"/>
  <c r="F314" i="2" s="1"/>
  <c r="A314" i="1"/>
  <c r="B315" i="2"/>
  <c r="B315" i="4"/>
  <c r="C313" i="1" l="1"/>
  <c r="D313" i="1"/>
  <c r="F313" i="1" s="1"/>
  <c r="E313" i="1"/>
  <c r="B314" i="1"/>
  <c r="G314" i="2"/>
  <c r="C315" i="2"/>
  <c r="E315" i="2" s="1"/>
  <c r="F315" i="2" s="1"/>
  <c r="A315" i="1"/>
  <c r="B316" i="2"/>
  <c r="B316" i="4"/>
  <c r="G313" i="1" l="1"/>
  <c r="C314" i="1"/>
  <c r="E314" i="1" s="1"/>
  <c r="D314" i="1"/>
  <c r="B315" i="1"/>
  <c r="G315" i="2"/>
  <c r="C316" i="2"/>
  <c r="E316" i="2" s="1"/>
  <c r="F316" i="2" s="1"/>
  <c r="A316" i="1"/>
  <c r="B317" i="2"/>
  <c r="B317" i="4"/>
  <c r="F314" i="1" l="1"/>
  <c r="G314" i="1"/>
  <c r="D315" i="1"/>
  <c r="C315" i="1"/>
  <c r="E315" i="1" s="1"/>
  <c r="F315" i="1"/>
  <c r="B316" i="1"/>
  <c r="G316" i="2"/>
  <c r="C317" i="2"/>
  <c r="E317" i="2" s="1"/>
  <c r="F317" i="2" s="1"/>
  <c r="A317" i="1"/>
  <c r="B318" i="2"/>
  <c r="B318" i="4"/>
  <c r="G315" i="1" l="1"/>
  <c r="B317" i="1"/>
  <c r="D316" i="1"/>
  <c r="C316" i="1"/>
  <c r="E316" i="1" s="1"/>
  <c r="G317" i="2"/>
  <c r="C318" i="2"/>
  <c r="E318" i="2" s="1"/>
  <c r="F318" i="2" s="1"/>
  <c r="A318" i="1"/>
  <c r="B319" i="2"/>
  <c r="B319" i="4"/>
  <c r="F316" i="1" l="1"/>
  <c r="G316" i="1"/>
  <c r="D317" i="1"/>
  <c r="C317" i="1"/>
  <c r="F317" i="1"/>
  <c r="E317" i="1"/>
  <c r="B318" i="1"/>
  <c r="G318" i="2"/>
  <c r="C319" i="2"/>
  <c r="E319" i="2" s="1"/>
  <c r="F319" i="2" s="1"/>
  <c r="A319" i="1"/>
  <c r="B320" i="2"/>
  <c r="B320" i="4"/>
  <c r="G317" i="1" l="1"/>
  <c r="D318" i="1"/>
  <c r="C318" i="1"/>
  <c r="E318" i="1" s="1"/>
  <c r="B319" i="1"/>
  <c r="G319" i="2"/>
  <c r="C320" i="2"/>
  <c r="E320" i="2" s="1"/>
  <c r="F320" i="2" s="1"/>
  <c r="A320" i="1"/>
  <c r="B321" i="2"/>
  <c r="B321" i="4"/>
  <c r="F318" i="1" l="1"/>
  <c r="G318" i="1" s="1"/>
  <c r="D319" i="1"/>
  <c r="C319" i="1"/>
  <c r="E319" i="1"/>
  <c r="B320" i="1"/>
  <c r="G320" i="2"/>
  <c r="C321" i="2"/>
  <c r="E321" i="2" s="1"/>
  <c r="F321" i="2" s="1"/>
  <c r="A321" i="1"/>
  <c r="B322" i="2"/>
  <c r="B322" i="4"/>
  <c r="F319" i="1" l="1"/>
  <c r="G319" i="1"/>
  <c r="D320" i="1"/>
  <c r="C320" i="1"/>
  <c r="E320" i="1"/>
  <c r="F320" i="1"/>
  <c r="B321" i="1"/>
  <c r="G321" i="2"/>
  <c r="C322" i="2"/>
  <c r="E322" i="2" s="1"/>
  <c r="F322" i="2" s="1"/>
  <c r="A322" i="1"/>
  <c r="B323" i="2"/>
  <c r="B323" i="4"/>
  <c r="G320" i="1" l="1"/>
  <c r="D321" i="1"/>
  <c r="C321" i="1"/>
  <c r="E321" i="1" s="1"/>
  <c r="B322" i="1"/>
  <c r="G322" i="2"/>
  <c r="C323" i="2"/>
  <c r="E323" i="2" s="1"/>
  <c r="F323" i="2" s="1"/>
  <c r="A323" i="1"/>
  <c r="B324" i="2"/>
  <c r="B324" i="4"/>
  <c r="F321" i="1" l="1"/>
  <c r="G321" i="1"/>
  <c r="C322" i="1"/>
  <c r="D322" i="1"/>
  <c r="E322" i="1"/>
  <c r="F322" i="1"/>
  <c r="B323" i="1"/>
  <c r="G323" i="2"/>
  <c r="C324" i="2"/>
  <c r="E324" i="2" s="1"/>
  <c r="F324" i="2" s="1"/>
  <c r="A324" i="1"/>
  <c r="B325" i="2"/>
  <c r="B325" i="4"/>
  <c r="G322" i="1" l="1"/>
  <c r="B324" i="1"/>
  <c r="C323" i="1"/>
  <c r="D323" i="1"/>
  <c r="G324" i="2"/>
  <c r="C325" i="2"/>
  <c r="E325" i="2" s="1"/>
  <c r="F325" i="2" s="1"/>
  <c r="A325" i="1"/>
  <c r="B326" i="2"/>
  <c r="B326" i="4"/>
  <c r="F323" i="1" l="1"/>
  <c r="E323" i="1"/>
  <c r="G323" i="1" s="1"/>
  <c r="B325" i="1"/>
  <c r="D324" i="1"/>
  <c r="C324" i="1"/>
  <c r="E324" i="1" s="1"/>
  <c r="G325" i="2"/>
  <c r="C326" i="2"/>
  <c r="E326" i="2" s="1"/>
  <c r="F326" i="2" s="1"/>
  <c r="A326" i="1"/>
  <c r="B327" i="2"/>
  <c r="B327" i="4"/>
  <c r="F324" i="1" l="1"/>
  <c r="G324" i="1"/>
  <c r="C325" i="1"/>
  <c r="D325" i="1"/>
  <c r="E325" i="1"/>
  <c r="B326" i="1"/>
  <c r="G326" i="2"/>
  <c r="C327" i="2"/>
  <c r="E327" i="2" s="1"/>
  <c r="F327" i="2" s="1"/>
  <c r="A327" i="1"/>
  <c r="B328" i="2"/>
  <c r="B328" i="4"/>
  <c r="F325" i="1" l="1"/>
  <c r="G325" i="1"/>
  <c r="C326" i="1"/>
  <c r="E326" i="1" s="1"/>
  <c r="D326" i="1"/>
  <c r="F326" i="1"/>
  <c r="B327" i="1"/>
  <c r="G327" i="2"/>
  <c r="C328" i="2"/>
  <c r="E328" i="2" s="1"/>
  <c r="F328" i="2" s="1"/>
  <c r="A328" i="1"/>
  <c r="B329" i="2"/>
  <c r="B329" i="4"/>
  <c r="G326" i="1" l="1"/>
  <c r="B328" i="1"/>
  <c r="D327" i="1"/>
  <c r="C327" i="1"/>
  <c r="E327" i="1"/>
  <c r="G328" i="2"/>
  <c r="C329" i="2"/>
  <c r="E329" i="2" s="1"/>
  <c r="F329" i="2" s="1"/>
  <c r="A329" i="1"/>
  <c r="B330" i="2"/>
  <c r="B330" i="4"/>
  <c r="F327" i="1" l="1"/>
  <c r="G327" i="1"/>
  <c r="B329" i="1"/>
  <c r="D328" i="1"/>
  <c r="C328" i="1"/>
  <c r="F328" i="1" s="1"/>
  <c r="G329" i="2"/>
  <c r="C330" i="2"/>
  <c r="E330" i="2" s="1"/>
  <c r="F330" i="2" s="1"/>
  <c r="A330" i="1"/>
  <c r="B331" i="2"/>
  <c r="B331" i="4"/>
  <c r="E328" i="1" l="1"/>
  <c r="G328" i="1"/>
  <c r="D329" i="1"/>
  <c r="F329" i="1" s="1"/>
  <c r="C329" i="1"/>
  <c r="E329" i="1"/>
  <c r="B330" i="1"/>
  <c r="G330" i="2"/>
  <c r="C331" i="2"/>
  <c r="E331" i="2" s="1"/>
  <c r="F331" i="2" s="1"/>
  <c r="A331" i="1"/>
  <c r="B332" i="2"/>
  <c r="B332" i="4"/>
  <c r="G329" i="1" l="1"/>
  <c r="B331" i="1"/>
  <c r="D330" i="1"/>
  <c r="C330" i="1"/>
  <c r="E330" i="1"/>
  <c r="G331" i="2"/>
  <c r="C332" i="2"/>
  <c r="E332" i="2" s="1"/>
  <c r="F332" i="2" s="1"/>
  <c r="A332" i="1"/>
  <c r="B333" i="2"/>
  <c r="B333" i="4"/>
  <c r="F330" i="1" l="1"/>
  <c r="G330" i="1"/>
  <c r="D331" i="1"/>
  <c r="C331" i="1"/>
  <c r="E331" i="1"/>
  <c r="F331" i="1"/>
  <c r="B332" i="1"/>
  <c r="G332" i="2"/>
  <c r="C333" i="2"/>
  <c r="E333" i="2" s="1"/>
  <c r="F333" i="2" s="1"/>
  <c r="A333" i="1"/>
  <c r="B334" i="2"/>
  <c r="B334" i="4"/>
  <c r="G331" i="1" l="1"/>
  <c r="D332" i="1"/>
  <c r="C332" i="1"/>
  <c r="E332" i="1" s="1"/>
  <c r="B333" i="1"/>
  <c r="G333" i="2"/>
  <c r="C334" i="2"/>
  <c r="E334" i="2" s="1"/>
  <c r="F334" i="2" s="1"/>
  <c r="A334" i="1"/>
  <c r="B335" i="2"/>
  <c r="B335" i="4"/>
  <c r="F332" i="1" l="1"/>
  <c r="G332" i="1" s="1"/>
  <c r="D333" i="1"/>
  <c r="C333" i="1"/>
  <c r="E333" i="1"/>
  <c r="B334" i="1"/>
  <c r="G334" i="2"/>
  <c r="C335" i="2"/>
  <c r="E335" i="2" s="1"/>
  <c r="F335" i="2" s="1"/>
  <c r="A335" i="1"/>
  <c r="B336" i="2"/>
  <c r="B336" i="4"/>
  <c r="F333" i="1" l="1"/>
  <c r="B335" i="1"/>
  <c r="G333" i="1"/>
  <c r="D334" i="1"/>
  <c r="C334" i="1"/>
  <c r="E334" i="1" s="1"/>
  <c r="F334" i="1"/>
  <c r="G335" i="2"/>
  <c r="C336" i="2"/>
  <c r="E336" i="2" s="1"/>
  <c r="F336" i="2" s="1"/>
  <c r="A336" i="1"/>
  <c r="B337" i="2"/>
  <c r="B337" i="4"/>
  <c r="G334" i="1" l="1"/>
  <c r="B336" i="1"/>
  <c r="D335" i="1"/>
  <c r="C335" i="1"/>
  <c r="E335" i="1"/>
  <c r="F335" i="1"/>
  <c r="G336" i="2"/>
  <c r="C337" i="2"/>
  <c r="E337" i="2" s="1"/>
  <c r="F337" i="2" s="1"/>
  <c r="A337" i="1"/>
  <c r="B338" i="2"/>
  <c r="B338" i="4"/>
  <c r="G335" i="1" l="1"/>
  <c r="B337" i="1"/>
  <c r="D336" i="1"/>
  <c r="C336" i="1"/>
  <c r="E336" i="1"/>
  <c r="F336" i="1"/>
  <c r="G337" i="2"/>
  <c r="C338" i="2"/>
  <c r="E338" i="2" s="1"/>
  <c r="F338" i="2" s="1"/>
  <c r="A338" i="1"/>
  <c r="B339" i="2"/>
  <c r="B339" i="4"/>
  <c r="B338" i="1" l="1"/>
  <c r="G336" i="1"/>
  <c r="C337" i="1"/>
  <c r="E337" i="1" s="1"/>
  <c r="D337" i="1"/>
  <c r="G338" i="2"/>
  <c r="C339" i="2"/>
  <c r="E339" i="2" s="1"/>
  <c r="F339" i="2" s="1"/>
  <c r="A339" i="1"/>
  <c r="B340" i="2"/>
  <c r="B340" i="4"/>
  <c r="F337" i="1" l="1"/>
  <c r="G337" i="1"/>
  <c r="C338" i="1"/>
  <c r="D338" i="1"/>
  <c r="E338" i="1"/>
  <c r="B339" i="1"/>
  <c r="G339" i="2"/>
  <c r="C340" i="2"/>
  <c r="E340" i="2" s="1"/>
  <c r="F340" i="2" s="1"/>
  <c r="A340" i="1"/>
  <c r="B341" i="2"/>
  <c r="B341" i="4"/>
  <c r="F338" i="1" l="1"/>
  <c r="G338" i="1"/>
  <c r="D339" i="1"/>
  <c r="C339" i="1"/>
  <c r="E339" i="1"/>
  <c r="B340" i="1"/>
  <c r="G340" i="2"/>
  <c r="C341" i="2"/>
  <c r="E341" i="2" s="1"/>
  <c r="F341" i="2" s="1"/>
  <c r="A341" i="1"/>
  <c r="B342" i="2"/>
  <c r="B342" i="4"/>
  <c r="F339" i="1" l="1"/>
  <c r="B341" i="1"/>
  <c r="D340" i="1"/>
  <c r="C340" i="1"/>
  <c r="E340" i="1"/>
  <c r="G339" i="1"/>
  <c r="G341" i="2"/>
  <c r="C342" i="2"/>
  <c r="E342" i="2" s="1"/>
  <c r="F342" i="2" s="1"/>
  <c r="A342" i="1"/>
  <c r="B343" i="2"/>
  <c r="B343" i="4"/>
  <c r="F340" i="1" l="1"/>
  <c r="G340" i="1"/>
  <c r="D341" i="1"/>
  <c r="C341" i="1"/>
  <c r="E341" i="1" s="1"/>
  <c r="B342" i="1"/>
  <c r="G342" i="2"/>
  <c r="C343" i="2"/>
  <c r="E343" i="2" s="1"/>
  <c r="F343" i="2" s="1"/>
  <c r="A343" i="1"/>
  <c r="B344" i="2"/>
  <c r="B344" i="4"/>
  <c r="B343" i="1" l="1"/>
  <c r="D342" i="1"/>
  <c r="C342" i="1"/>
  <c r="E342" i="1"/>
  <c r="F342" i="1"/>
  <c r="F341" i="1"/>
  <c r="G341" i="1" s="1"/>
  <c r="G343" i="2"/>
  <c r="C344" i="2"/>
  <c r="E344" i="2" s="1"/>
  <c r="F344" i="2" s="1"/>
  <c r="A344" i="1"/>
  <c r="B345" i="2"/>
  <c r="B345" i="4"/>
  <c r="G342" i="1" l="1"/>
  <c r="D343" i="1"/>
  <c r="C343" i="1"/>
  <c r="B344" i="1"/>
  <c r="G344" i="2"/>
  <c r="C345" i="2"/>
  <c r="E345" i="2" s="1"/>
  <c r="F345" i="2" s="1"/>
  <c r="A345" i="1"/>
  <c r="B346" i="2"/>
  <c r="B346" i="4"/>
  <c r="F343" i="1" l="1"/>
  <c r="E343" i="1"/>
  <c r="D344" i="1"/>
  <c r="C344" i="1"/>
  <c r="E344" i="1" s="1"/>
  <c r="F344" i="1"/>
  <c r="B345" i="1"/>
  <c r="G345" i="2"/>
  <c r="C346" i="2"/>
  <c r="E346" i="2" s="1"/>
  <c r="F346" i="2" s="1"/>
  <c r="A346" i="1"/>
  <c r="B347" i="2"/>
  <c r="B347" i="4"/>
  <c r="G343" i="1" l="1"/>
  <c r="G344" i="1"/>
  <c r="D345" i="1"/>
  <c r="C345" i="1"/>
  <c r="B346" i="1"/>
  <c r="G346" i="2"/>
  <c r="C347" i="2"/>
  <c r="E347" i="2" s="1"/>
  <c r="F347" i="2" s="1"/>
  <c r="A347" i="1"/>
  <c r="B348" i="2"/>
  <c r="B348" i="4"/>
  <c r="F345" i="1" l="1"/>
  <c r="D346" i="1"/>
  <c r="C346" i="1"/>
  <c r="E346" i="1" s="1"/>
  <c r="E345" i="1"/>
  <c r="G345" i="1" s="1"/>
  <c r="B347" i="1"/>
  <c r="G347" i="2"/>
  <c r="C348" i="2"/>
  <c r="E348" i="2" s="1"/>
  <c r="F348" i="2" s="1"/>
  <c r="A348" i="1"/>
  <c r="B349" i="2"/>
  <c r="B349" i="4"/>
  <c r="F346" i="1" l="1"/>
  <c r="G346" i="1" s="1"/>
  <c r="C347" i="1"/>
  <c r="D347" i="1"/>
  <c r="E347" i="1"/>
  <c r="B348" i="1"/>
  <c r="G348" i="2"/>
  <c r="C349" i="2"/>
  <c r="E349" i="2" s="1"/>
  <c r="F349" i="2" s="1"/>
  <c r="A349" i="1"/>
  <c r="B350" i="2"/>
  <c r="B350" i="4"/>
  <c r="F347" i="1" l="1"/>
  <c r="G347" i="1"/>
  <c r="C348" i="1"/>
  <c r="D348" i="1"/>
  <c r="E348" i="1"/>
  <c r="B349" i="1"/>
  <c r="G349" i="2"/>
  <c r="C350" i="2"/>
  <c r="E350" i="2" s="1"/>
  <c r="F350" i="2" s="1"/>
  <c r="A350" i="1"/>
  <c r="B351" i="2"/>
  <c r="B351" i="4"/>
  <c r="F348" i="1" l="1"/>
  <c r="G348" i="1"/>
  <c r="C349" i="1"/>
  <c r="D349" i="1"/>
  <c r="E349" i="1"/>
  <c r="B350" i="1"/>
  <c r="G350" i="2"/>
  <c r="C351" i="2"/>
  <c r="E351" i="2" s="1"/>
  <c r="F351" i="2" s="1"/>
  <c r="A351" i="1"/>
  <c r="B352" i="2"/>
  <c r="B352" i="4"/>
  <c r="F349" i="1" l="1"/>
  <c r="G349" i="1"/>
  <c r="D350" i="1"/>
  <c r="C350" i="1"/>
  <c r="E350" i="1" s="1"/>
  <c r="F350" i="1"/>
  <c r="B351" i="1"/>
  <c r="G351" i="2"/>
  <c r="C352" i="2"/>
  <c r="E352" i="2" s="1"/>
  <c r="F352" i="2" s="1"/>
  <c r="A352" i="1"/>
  <c r="B353" i="2"/>
  <c r="B353" i="4"/>
  <c r="G350" i="1" l="1"/>
  <c r="B352" i="1"/>
  <c r="D351" i="1"/>
  <c r="C351" i="1"/>
  <c r="E351" i="1" s="1"/>
  <c r="G352" i="2"/>
  <c r="C353" i="2"/>
  <c r="E353" i="2" s="1"/>
  <c r="F353" i="2" s="1"/>
  <c r="A353" i="1"/>
  <c r="B354" i="2"/>
  <c r="B354" i="4"/>
  <c r="F351" i="1" l="1"/>
  <c r="G351" i="1" s="1"/>
  <c r="B353" i="1"/>
  <c r="D352" i="1"/>
  <c r="C352" i="1"/>
  <c r="E352" i="1"/>
  <c r="F352" i="1"/>
  <c r="G353" i="2"/>
  <c r="C354" i="2"/>
  <c r="E354" i="2" s="1"/>
  <c r="F354" i="2" s="1"/>
  <c r="A354" i="1"/>
  <c r="B355" i="2"/>
  <c r="B355" i="4"/>
  <c r="G352" i="1" l="1"/>
  <c r="D353" i="1"/>
  <c r="C353" i="1"/>
  <c r="E353" i="1"/>
  <c r="F353" i="1"/>
  <c r="B354" i="1"/>
  <c r="G354" i="2"/>
  <c r="C355" i="2"/>
  <c r="E355" i="2" s="1"/>
  <c r="F355" i="2" s="1"/>
  <c r="A355" i="1"/>
  <c r="B356" i="2"/>
  <c r="B356" i="4"/>
  <c r="G353" i="1" l="1"/>
  <c r="D354" i="1"/>
  <c r="C354" i="1"/>
  <c r="E354" i="1"/>
  <c r="F354" i="1"/>
  <c r="G354" i="1" s="1"/>
  <c r="B355" i="1"/>
  <c r="G355" i="2"/>
  <c r="C356" i="2"/>
  <c r="E356" i="2" s="1"/>
  <c r="F356" i="2" s="1"/>
  <c r="A356" i="1"/>
  <c r="B357" i="2"/>
  <c r="B357" i="4"/>
  <c r="D355" i="1" l="1"/>
  <c r="C355" i="1"/>
  <c r="E355" i="1" s="1"/>
  <c r="F355" i="1"/>
  <c r="B356" i="1"/>
  <c r="G356" i="2"/>
  <c r="C357" i="2"/>
  <c r="E357" i="2" s="1"/>
  <c r="F357" i="2" s="1"/>
  <c r="A357" i="1"/>
  <c r="B358" i="2"/>
  <c r="B358" i="4"/>
  <c r="B357" i="1" l="1"/>
  <c r="G355" i="1"/>
  <c r="D356" i="1"/>
  <c r="C356" i="1"/>
  <c r="G357" i="2"/>
  <c r="C358" i="2"/>
  <c r="E358" i="2" s="1"/>
  <c r="F358" i="2" s="1"/>
  <c r="A358" i="1"/>
  <c r="B359" i="2"/>
  <c r="B359" i="4"/>
  <c r="F356" i="1" l="1"/>
  <c r="E356" i="1"/>
  <c r="G356" i="1" s="1"/>
  <c r="D357" i="1"/>
  <c r="C357" i="1"/>
  <c r="B358" i="1"/>
  <c r="G358" i="2"/>
  <c r="C359" i="2"/>
  <c r="E359" i="2" s="1"/>
  <c r="F359" i="2" s="1"/>
  <c r="A359" i="1"/>
  <c r="B360" i="2"/>
  <c r="B360" i="4"/>
  <c r="F357" i="1" l="1"/>
  <c r="E357" i="1"/>
  <c r="G357" i="1" s="1"/>
  <c r="D358" i="1"/>
  <c r="C358" i="1"/>
  <c r="F358" i="1"/>
  <c r="E358" i="1"/>
  <c r="B359" i="1"/>
  <c r="G359" i="2"/>
  <c r="C360" i="2"/>
  <c r="E360" i="2" s="1"/>
  <c r="F360" i="2" s="1"/>
  <c r="A360" i="1"/>
  <c r="B361" i="2"/>
  <c r="B361" i="4"/>
  <c r="G358" i="1" l="1"/>
  <c r="D359" i="1"/>
  <c r="C359" i="1"/>
  <c r="B360" i="1"/>
  <c r="G360" i="2"/>
  <c r="C361" i="2"/>
  <c r="E361" i="2" s="1"/>
  <c r="F361" i="2" s="1"/>
  <c r="A361" i="1"/>
  <c r="B362" i="2"/>
  <c r="B362" i="4"/>
  <c r="F359" i="1" l="1"/>
  <c r="E359" i="1"/>
  <c r="G359" i="1" s="1"/>
  <c r="D360" i="1"/>
  <c r="C360" i="1"/>
  <c r="B361" i="1"/>
  <c r="G361" i="2"/>
  <c r="C362" i="2"/>
  <c r="E362" i="2" s="1"/>
  <c r="F362" i="2" s="1"/>
  <c r="A362" i="1"/>
  <c r="B363" i="2"/>
  <c r="B363" i="4"/>
  <c r="F360" i="1" l="1"/>
  <c r="E360" i="1"/>
  <c r="G360" i="1" s="1"/>
  <c r="B362" i="1"/>
  <c r="C361" i="1"/>
  <c r="D361" i="1"/>
  <c r="E361" i="1"/>
  <c r="G362" i="2"/>
  <c r="C363" i="2"/>
  <c r="E363" i="2" s="1"/>
  <c r="F363" i="2" s="1"/>
  <c r="A363" i="1"/>
  <c r="B364" i="2"/>
  <c r="B364" i="4"/>
  <c r="F361" i="1" l="1"/>
  <c r="G361" i="1"/>
  <c r="C362" i="1"/>
  <c r="D362" i="1"/>
  <c r="E362" i="1"/>
  <c r="B363" i="1"/>
  <c r="G363" i="2"/>
  <c r="C364" i="2"/>
  <c r="E364" i="2" s="1"/>
  <c r="F364" i="2" s="1"/>
  <c r="A364" i="1"/>
  <c r="B365" i="2"/>
  <c r="B365" i="4"/>
  <c r="F362" i="1" l="1"/>
  <c r="G362" i="1" s="1"/>
  <c r="D363" i="1"/>
  <c r="C363" i="1"/>
  <c r="E363" i="1"/>
  <c r="F363" i="1"/>
  <c r="B364" i="1"/>
  <c r="G364" i="2"/>
  <c r="C365" i="2"/>
  <c r="E365" i="2" s="1"/>
  <c r="F365" i="2" s="1"/>
  <c r="A365" i="1"/>
  <c r="B366" i="2"/>
  <c r="B366" i="4"/>
  <c r="G363" i="1" l="1"/>
  <c r="B365" i="1"/>
  <c r="D364" i="1"/>
  <c r="C364" i="1"/>
  <c r="E364" i="1"/>
  <c r="G365" i="2"/>
  <c r="C366" i="2"/>
  <c r="E366" i="2" s="1"/>
  <c r="F366" i="2" s="1"/>
  <c r="A366" i="1"/>
  <c r="B367" i="2"/>
  <c r="B367" i="4"/>
  <c r="F364" i="1" l="1"/>
  <c r="G364" i="1" s="1"/>
  <c r="B366" i="1"/>
  <c r="D365" i="1"/>
  <c r="C365" i="1"/>
  <c r="E365" i="1" s="1"/>
  <c r="G366" i="2"/>
  <c r="C367" i="2"/>
  <c r="E367" i="2" s="1"/>
  <c r="F367" i="2" s="1"/>
  <c r="A367" i="1"/>
  <c r="B368" i="2"/>
  <c r="B368" i="4"/>
  <c r="F365" i="1" l="1"/>
  <c r="G365" i="1"/>
  <c r="B367" i="1"/>
  <c r="D366" i="1"/>
  <c r="C366" i="1"/>
  <c r="E366" i="1"/>
  <c r="G367" i="2"/>
  <c r="C368" i="2"/>
  <c r="E368" i="2" s="1"/>
  <c r="F368" i="2" s="1"/>
  <c r="A368" i="1"/>
  <c r="B369" i="2"/>
  <c r="B369" i="4"/>
  <c r="F366" i="1" l="1"/>
  <c r="G366" i="1"/>
  <c r="D367" i="1"/>
  <c r="C367" i="1"/>
  <c r="E367" i="1" s="1"/>
  <c r="B368" i="1"/>
  <c r="G368" i="2"/>
  <c r="C369" i="2"/>
  <c r="E369" i="2" s="1"/>
  <c r="F369" i="2" s="1"/>
  <c r="A369" i="1"/>
  <c r="B370" i="2"/>
  <c r="B370" i="4"/>
  <c r="D368" i="1" l="1"/>
  <c r="C368" i="1"/>
  <c r="F368" i="1"/>
  <c r="E368" i="1"/>
  <c r="F367" i="1"/>
  <c r="G367" i="1" s="1"/>
  <c r="B369" i="1"/>
  <c r="G369" i="2"/>
  <c r="C370" i="2"/>
  <c r="E370" i="2" s="1"/>
  <c r="F370" i="2" s="1"/>
  <c r="A370" i="1"/>
  <c r="B371" i="2"/>
  <c r="B371" i="4"/>
  <c r="G368" i="1" l="1"/>
  <c r="D369" i="1"/>
  <c r="C369" i="1"/>
  <c r="B370" i="1"/>
  <c r="G370" i="2"/>
  <c r="C371" i="2"/>
  <c r="E371" i="2" s="1"/>
  <c r="F371" i="2" s="1"/>
  <c r="A371" i="1"/>
  <c r="B372" i="2"/>
  <c r="B372" i="4"/>
  <c r="F369" i="1" l="1"/>
  <c r="D370" i="1"/>
  <c r="C370" i="1"/>
  <c r="E370" i="1" s="1"/>
  <c r="F370" i="1"/>
  <c r="E369" i="1"/>
  <c r="G369" i="1" s="1"/>
  <c r="B371" i="1"/>
  <c r="G371" i="2"/>
  <c r="C372" i="2"/>
  <c r="E372" i="2" s="1"/>
  <c r="F372" i="2" s="1"/>
  <c r="A372" i="1"/>
  <c r="B373" i="2"/>
  <c r="B373" i="4"/>
  <c r="G370" i="1" l="1"/>
  <c r="D371" i="1"/>
  <c r="F371" i="1" s="1"/>
  <c r="C371" i="1"/>
  <c r="E371" i="1" s="1"/>
  <c r="B372" i="1"/>
  <c r="G372" i="2"/>
  <c r="C373" i="2"/>
  <c r="E373" i="2" s="1"/>
  <c r="F373" i="2" s="1"/>
  <c r="A373" i="1"/>
  <c r="B374" i="2"/>
  <c r="B374" i="4"/>
  <c r="G371" i="1" l="1"/>
  <c r="B373" i="1"/>
  <c r="D372" i="1"/>
  <c r="C372" i="1"/>
  <c r="E372" i="1" s="1"/>
  <c r="F372" i="1"/>
  <c r="G373" i="2"/>
  <c r="C374" i="2"/>
  <c r="E374" i="2" s="1"/>
  <c r="F374" i="2" s="1"/>
  <c r="A374" i="1"/>
  <c r="B375" i="2"/>
  <c r="B375" i="4"/>
  <c r="G372" i="1" l="1"/>
  <c r="B374" i="1"/>
  <c r="C373" i="1"/>
  <c r="E373" i="1" s="1"/>
  <c r="D373" i="1"/>
  <c r="G374" i="2"/>
  <c r="C375" i="2"/>
  <c r="E375" i="2" s="1"/>
  <c r="F375" i="2" s="1"/>
  <c r="A375" i="1"/>
  <c r="B376" i="2"/>
  <c r="B376" i="4"/>
  <c r="F373" i="1" l="1"/>
  <c r="G373" i="1"/>
  <c r="C374" i="1"/>
  <c r="D374" i="1"/>
  <c r="E374" i="1"/>
  <c r="F374" i="1"/>
  <c r="B375" i="1"/>
  <c r="G375" i="2"/>
  <c r="C376" i="2"/>
  <c r="E376" i="2" s="1"/>
  <c r="F376" i="2" s="1"/>
  <c r="A376" i="1"/>
  <c r="B377" i="2"/>
  <c r="B377" i="4"/>
  <c r="D375" i="1" l="1"/>
  <c r="C375" i="1"/>
  <c r="E375" i="1" s="1"/>
  <c r="F375" i="1"/>
  <c r="B376" i="1"/>
  <c r="G374" i="1"/>
  <c r="G376" i="2"/>
  <c r="C377" i="2"/>
  <c r="E377" i="2" s="1"/>
  <c r="F377" i="2" s="1"/>
  <c r="A377" i="1"/>
  <c r="B378" i="2"/>
  <c r="B378" i="4"/>
  <c r="G375" i="1" l="1"/>
  <c r="D376" i="1"/>
  <c r="C376" i="1"/>
  <c r="E376" i="1" s="1"/>
  <c r="F376" i="1"/>
  <c r="B377" i="1"/>
  <c r="G377" i="2"/>
  <c r="C378" i="2"/>
  <c r="E378" i="2" s="1"/>
  <c r="F378" i="2" s="1"/>
  <c r="A378" i="1"/>
  <c r="B379" i="2"/>
  <c r="B379" i="4"/>
  <c r="G376" i="1" l="1"/>
  <c r="D377" i="1"/>
  <c r="C377" i="1"/>
  <c r="E377" i="1"/>
  <c r="F377" i="1"/>
  <c r="B378" i="1"/>
  <c r="G378" i="2"/>
  <c r="C379" i="2"/>
  <c r="E379" i="2" s="1"/>
  <c r="F379" i="2" s="1"/>
  <c r="A379" i="1"/>
  <c r="B380" i="2"/>
  <c r="B380" i="4"/>
  <c r="G377" i="1" l="1"/>
  <c r="D378" i="1"/>
  <c r="C378" i="1"/>
  <c r="E378" i="1"/>
  <c r="B379" i="1"/>
  <c r="G379" i="2"/>
  <c r="C380" i="2"/>
  <c r="E380" i="2" s="1"/>
  <c r="F380" i="2" s="1"/>
  <c r="A380" i="1"/>
  <c r="B381" i="2"/>
  <c r="B381" i="4"/>
  <c r="F378" i="1" l="1"/>
  <c r="G378" i="1"/>
  <c r="D379" i="1"/>
  <c r="C379" i="1"/>
  <c r="E379" i="1" s="1"/>
  <c r="B380" i="1"/>
  <c r="G380" i="2"/>
  <c r="C381" i="2"/>
  <c r="E381" i="2" s="1"/>
  <c r="F381" i="2" s="1"/>
  <c r="A381" i="1"/>
  <c r="B382" i="2"/>
  <c r="B382" i="4"/>
  <c r="D380" i="1" l="1"/>
  <c r="C380" i="1"/>
  <c r="E380" i="1" s="1"/>
  <c r="F380" i="1"/>
  <c r="F379" i="1"/>
  <c r="G379" i="1" s="1"/>
  <c r="B381" i="1"/>
  <c r="G381" i="2"/>
  <c r="C382" i="2"/>
  <c r="E382" i="2" s="1"/>
  <c r="F382" i="2" s="1"/>
  <c r="A382" i="1"/>
  <c r="B383" i="2"/>
  <c r="B383" i="4"/>
  <c r="G380" i="1" l="1"/>
  <c r="D381" i="1"/>
  <c r="C381" i="1"/>
  <c r="E381" i="1" s="1"/>
  <c r="B382" i="1"/>
  <c r="G382" i="2"/>
  <c r="C383" i="2"/>
  <c r="E383" i="2" s="1"/>
  <c r="F383" i="2" s="1"/>
  <c r="A383" i="1"/>
  <c r="B384" i="2"/>
  <c r="B384" i="4"/>
  <c r="D382" i="1" l="1"/>
  <c r="C382" i="1"/>
  <c r="F382" i="1" s="1"/>
  <c r="F381" i="1"/>
  <c r="G381" i="1" s="1"/>
  <c r="B383" i="1"/>
  <c r="G383" i="2"/>
  <c r="C384" i="2"/>
  <c r="E384" i="2" s="1"/>
  <c r="F384" i="2" s="1"/>
  <c r="A384" i="1"/>
  <c r="B385" i="2"/>
  <c r="B385" i="4"/>
  <c r="E382" i="1" l="1"/>
  <c r="G382" i="1" s="1"/>
  <c r="D383" i="1"/>
  <c r="C383" i="1"/>
  <c r="E383" i="1" s="1"/>
  <c r="B384" i="1"/>
  <c r="G384" i="2"/>
  <c r="C385" i="2"/>
  <c r="E385" i="2" s="1"/>
  <c r="F385" i="2" s="1"/>
  <c r="A385" i="1"/>
  <c r="B386" i="2"/>
  <c r="B386" i="4"/>
  <c r="F383" i="1" l="1"/>
  <c r="G383" i="1"/>
  <c r="D384" i="1"/>
  <c r="C384" i="1"/>
  <c r="E384" i="1" s="1"/>
  <c r="B385" i="1"/>
  <c r="G385" i="2"/>
  <c r="C386" i="2"/>
  <c r="E386" i="2" s="1"/>
  <c r="F386" i="2" s="1"/>
  <c r="A386" i="1"/>
  <c r="B387" i="2"/>
  <c r="B387" i="4"/>
  <c r="F384" i="1" l="1"/>
  <c r="G384" i="1"/>
  <c r="C385" i="1"/>
  <c r="E385" i="1" s="1"/>
  <c r="D385" i="1"/>
  <c r="B386" i="1"/>
  <c r="G386" i="2"/>
  <c r="C387" i="2"/>
  <c r="E387" i="2" s="1"/>
  <c r="F387" i="2" s="1"/>
  <c r="A387" i="1"/>
  <c r="B388" i="2"/>
  <c r="B388" i="4"/>
  <c r="F385" i="1" l="1"/>
  <c r="G385" i="1" s="1"/>
  <c r="C386" i="1"/>
  <c r="E386" i="1" s="1"/>
  <c r="D386" i="1"/>
  <c r="B387" i="1"/>
  <c r="G387" i="2"/>
  <c r="C388" i="2"/>
  <c r="E388" i="2" s="1"/>
  <c r="F388" i="2" s="1"/>
  <c r="A388" i="1"/>
  <c r="B389" i="2"/>
  <c r="B389" i="4"/>
  <c r="F386" i="1" l="1"/>
  <c r="G386" i="1"/>
  <c r="B388" i="1"/>
  <c r="D387" i="1"/>
  <c r="C387" i="1"/>
  <c r="E387" i="1"/>
  <c r="G388" i="2"/>
  <c r="C389" i="2"/>
  <c r="E389" i="2" s="1"/>
  <c r="F389" i="2" s="1"/>
  <c r="A389" i="1"/>
  <c r="B390" i="2"/>
  <c r="B390" i="4"/>
  <c r="F387" i="1" l="1"/>
  <c r="G387" i="1" s="1"/>
  <c r="B389" i="1"/>
  <c r="D388" i="1"/>
  <c r="C388" i="1"/>
  <c r="E388" i="1" s="1"/>
  <c r="G389" i="2"/>
  <c r="C390" i="2"/>
  <c r="E390" i="2" s="1"/>
  <c r="F390" i="2" s="1"/>
  <c r="A390" i="1"/>
  <c r="B391" i="2"/>
  <c r="B391" i="4"/>
  <c r="F388" i="1" l="1"/>
  <c r="G388" i="1"/>
  <c r="B390" i="1"/>
  <c r="D389" i="1"/>
  <c r="C389" i="1"/>
  <c r="E389" i="1"/>
  <c r="G390" i="2"/>
  <c r="C391" i="2"/>
  <c r="E391" i="2" s="1"/>
  <c r="F391" i="2" s="1"/>
  <c r="A391" i="1"/>
  <c r="B392" i="2"/>
  <c r="B392" i="4"/>
  <c r="F389" i="1" l="1"/>
  <c r="G389" i="1" s="1"/>
  <c r="B391" i="1"/>
  <c r="D390" i="1"/>
  <c r="C390" i="1"/>
  <c r="F390" i="1" s="1"/>
  <c r="E390" i="1"/>
  <c r="G391" i="2"/>
  <c r="C392" i="2"/>
  <c r="E392" i="2" s="1"/>
  <c r="F392" i="2" s="1"/>
  <c r="A392" i="1"/>
  <c r="B393" i="2"/>
  <c r="B393" i="4"/>
  <c r="G390" i="1" l="1"/>
  <c r="D391" i="1"/>
  <c r="C391" i="1"/>
  <c r="E391" i="1" s="1"/>
  <c r="B392" i="1"/>
  <c r="G392" i="2"/>
  <c r="C393" i="2"/>
  <c r="E393" i="2" s="1"/>
  <c r="F393" i="2" s="1"/>
  <c r="A393" i="1"/>
  <c r="B394" i="2"/>
  <c r="B394" i="4"/>
  <c r="F391" i="1" l="1"/>
  <c r="G391" i="1" s="1"/>
  <c r="B393" i="1"/>
  <c r="D392" i="1"/>
  <c r="C392" i="1"/>
  <c r="F392" i="1" s="1"/>
  <c r="G393" i="2"/>
  <c r="C394" i="2"/>
  <c r="E394" i="2" s="1"/>
  <c r="F394" i="2" s="1"/>
  <c r="A394" i="1"/>
  <c r="B395" i="2"/>
  <c r="B395" i="4"/>
  <c r="E392" i="1" l="1"/>
  <c r="G392" i="1" s="1"/>
  <c r="D393" i="1"/>
  <c r="C393" i="1"/>
  <c r="E393" i="1"/>
  <c r="B394" i="1"/>
  <c r="G394" i="2"/>
  <c r="C395" i="2"/>
  <c r="E395" i="2" s="1"/>
  <c r="F395" i="2" s="1"/>
  <c r="A395" i="1"/>
  <c r="B396" i="2"/>
  <c r="B396" i="4"/>
  <c r="F393" i="1" l="1"/>
  <c r="G393" i="1"/>
  <c r="D394" i="1"/>
  <c r="C394" i="1"/>
  <c r="B395" i="1"/>
  <c r="G395" i="2"/>
  <c r="C396" i="2"/>
  <c r="E396" i="2" s="1"/>
  <c r="F396" i="2" s="1"/>
  <c r="A396" i="1"/>
  <c r="B397" i="2"/>
  <c r="B397" i="4"/>
  <c r="F394" i="1" l="1"/>
  <c r="D395" i="1"/>
  <c r="C395" i="1"/>
  <c r="F395" i="1"/>
  <c r="E395" i="1"/>
  <c r="E394" i="1"/>
  <c r="G394" i="1" s="1"/>
  <c r="B396" i="1"/>
  <c r="G396" i="2"/>
  <c r="C397" i="2"/>
  <c r="E397" i="2" s="1"/>
  <c r="F397" i="2" s="1"/>
  <c r="A397" i="1"/>
  <c r="B398" i="2"/>
  <c r="B398" i="4"/>
  <c r="G395" i="1" l="1"/>
  <c r="B397" i="1"/>
  <c r="D396" i="1"/>
  <c r="C396" i="1"/>
  <c r="E396" i="1" s="1"/>
  <c r="F396" i="1"/>
  <c r="G397" i="2"/>
  <c r="C398" i="2"/>
  <c r="E398" i="2" s="1"/>
  <c r="F398" i="2" s="1"/>
  <c r="A398" i="1"/>
  <c r="B399" i="2"/>
  <c r="B399" i="4"/>
  <c r="G396" i="1" l="1"/>
  <c r="B398" i="1"/>
  <c r="C397" i="1"/>
  <c r="E397" i="1" s="1"/>
  <c r="D397" i="1"/>
  <c r="F397" i="1"/>
  <c r="G398" i="2"/>
  <c r="C399" i="2"/>
  <c r="E399" i="2" s="1"/>
  <c r="F399" i="2" s="1"/>
  <c r="A399" i="1"/>
  <c r="B400" i="2"/>
  <c r="B400" i="4"/>
  <c r="G397" i="1" l="1"/>
  <c r="B399" i="1"/>
  <c r="C398" i="1"/>
  <c r="E398" i="1" s="1"/>
  <c r="D398" i="1"/>
  <c r="F398" i="1"/>
  <c r="G399" i="2"/>
  <c r="C400" i="2"/>
  <c r="E400" i="2" s="1"/>
  <c r="F400" i="2" s="1"/>
  <c r="A400" i="1"/>
  <c r="B401" i="2"/>
  <c r="B401" i="4"/>
  <c r="B400" i="1" l="1"/>
  <c r="G398" i="1"/>
  <c r="D399" i="1"/>
  <c r="C399" i="1"/>
  <c r="E399" i="1"/>
  <c r="G400" i="2"/>
  <c r="C401" i="2"/>
  <c r="E401" i="2" s="1"/>
  <c r="F401" i="2" s="1"/>
  <c r="A401" i="1"/>
  <c r="B402" i="2"/>
  <c r="B402" i="4"/>
  <c r="F399" i="1" l="1"/>
  <c r="G399" i="1"/>
  <c r="D400" i="1"/>
  <c r="C400" i="1"/>
  <c r="E400" i="1" s="1"/>
  <c r="B401" i="1"/>
  <c r="G401" i="2"/>
  <c r="C402" i="2"/>
  <c r="E402" i="2" s="1"/>
  <c r="F402" i="2" s="1"/>
  <c r="A402" i="1"/>
  <c r="B403" i="2"/>
  <c r="B403" i="4"/>
  <c r="F400" i="1" l="1"/>
  <c r="G400" i="1" s="1"/>
  <c r="D401" i="1"/>
  <c r="C401" i="1"/>
  <c r="E401" i="1"/>
  <c r="F401" i="1"/>
  <c r="B402" i="1"/>
  <c r="G402" i="2"/>
  <c r="C403" i="2"/>
  <c r="E403" i="2" s="1"/>
  <c r="F403" i="2" s="1"/>
  <c r="A403" i="1"/>
  <c r="B404" i="2"/>
  <c r="B404" i="4"/>
  <c r="B403" i="1" l="1"/>
  <c r="D402" i="1"/>
  <c r="C402" i="1"/>
  <c r="E402" i="1" s="1"/>
  <c r="G401" i="1"/>
  <c r="G403" i="2"/>
  <c r="C404" i="2"/>
  <c r="E404" i="2" s="1"/>
  <c r="F404" i="2" s="1"/>
  <c r="A404" i="1"/>
  <c r="B405" i="2"/>
  <c r="B405" i="4"/>
  <c r="F402" i="1" l="1"/>
  <c r="G402" i="1"/>
  <c r="B404" i="1"/>
  <c r="D403" i="1"/>
  <c r="C403" i="1"/>
  <c r="F403" i="1" s="1"/>
  <c r="E403" i="1"/>
  <c r="G404" i="2"/>
  <c r="C405" i="2"/>
  <c r="E405" i="2" s="1"/>
  <c r="F405" i="2" s="1"/>
  <c r="A405" i="1"/>
  <c r="B406" i="2"/>
  <c r="B406" i="4"/>
  <c r="G403" i="1" l="1"/>
  <c r="D404" i="1"/>
  <c r="C404" i="1"/>
  <c r="E404" i="1" s="1"/>
  <c r="F404" i="1"/>
  <c r="B405" i="1"/>
  <c r="G405" i="2"/>
  <c r="C406" i="2"/>
  <c r="E406" i="2" s="1"/>
  <c r="F406" i="2" s="1"/>
  <c r="A406" i="1"/>
  <c r="B407" i="2"/>
  <c r="B407" i="4"/>
  <c r="G404" i="1" l="1"/>
  <c r="D405" i="1"/>
  <c r="C405" i="1"/>
  <c r="E405" i="1"/>
  <c r="F405" i="1"/>
  <c r="B406" i="1"/>
  <c r="G406" i="2"/>
  <c r="C407" i="2"/>
  <c r="E407" i="2" s="1"/>
  <c r="F407" i="2" s="1"/>
  <c r="A407" i="1"/>
  <c r="B408" i="2"/>
  <c r="B408" i="4"/>
  <c r="G405" i="1" l="1"/>
  <c r="D406" i="1"/>
  <c r="C406" i="1"/>
  <c r="E406" i="1"/>
  <c r="B407" i="1"/>
  <c r="G407" i="2"/>
  <c r="C408" i="2"/>
  <c r="E408" i="2" s="1"/>
  <c r="F408" i="2" s="1"/>
  <c r="A408" i="1"/>
  <c r="B409" i="2"/>
  <c r="B409" i="4"/>
  <c r="F406" i="1" l="1"/>
  <c r="G406" i="1"/>
  <c r="C407" i="1"/>
  <c r="D407" i="1"/>
  <c r="F407" i="1"/>
  <c r="E407" i="1"/>
  <c r="B408" i="1"/>
  <c r="G408" i="2"/>
  <c r="C409" i="2"/>
  <c r="E409" i="2" s="1"/>
  <c r="F409" i="2" s="1"/>
  <c r="A409" i="1"/>
  <c r="B410" i="2"/>
  <c r="B410" i="4"/>
  <c r="G407" i="1" l="1"/>
  <c r="B409" i="1"/>
  <c r="C408" i="1"/>
  <c r="E408" i="1" s="1"/>
  <c r="D408" i="1"/>
  <c r="F408" i="1" s="1"/>
  <c r="G409" i="2"/>
  <c r="C410" i="2"/>
  <c r="E410" i="2" s="1"/>
  <c r="F410" i="2" s="1"/>
  <c r="A410" i="1"/>
  <c r="B411" i="2"/>
  <c r="B411" i="4"/>
  <c r="G408" i="1" l="1"/>
  <c r="D409" i="1"/>
  <c r="C409" i="1"/>
  <c r="F409" i="1"/>
  <c r="E409" i="1"/>
  <c r="B410" i="1"/>
  <c r="G410" i="2"/>
  <c r="C411" i="2"/>
  <c r="E411" i="2" s="1"/>
  <c r="F411" i="2" s="1"/>
  <c r="A411" i="1"/>
  <c r="B412" i="2"/>
  <c r="B412" i="4"/>
  <c r="G409" i="1" l="1"/>
  <c r="D410" i="1"/>
  <c r="C410" i="1"/>
  <c r="E410" i="1" s="1"/>
  <c r="F410" i="1"/>
  <c r="B411" i="1"/>
  <c r="G411" i="2"/>
  <c r="C412" i="2"/>
  <c r="E412" i="2" s="1"/>
  <c r="F412" i="2" s="1"/>
  <c r="A412" i="1"/>
  <c r="B413" i="2"/>
  <c r="B413" i="4"/>
  <c r="G410" i="1" l="1"/>
  <c r="D411" i="1"/>
  <c r="C411" i="1"/>
  <c r="E411" i="1" s="1"/>
  <c r="F411" i="1"/>
  <c r="B412" i="1"/>
  <c r="G412" i="2"/>
  <c r="C413" i="2"/>
  <c r="E413" i="2" s="1"/>
  <c r="F413" i="2" s="1"/>
  <c r="A413" i="1"/>
  <c r="B414" i="2"/>
  <c r="B414" i="4"/>
  <c r="G411" i="1" l="1"/>
  <c r="B413" i="1"/>
  <c r="D412" i="1"/>
  <c r="C412" i="1"/>
  <c r="G413" i="2"/>
  <c r="C414" i="2"/>
  <c r="E414" i="2" s="1"/>
  <c r="F414" i="2" s="1"/>
  <c r="A414" i="1"/>
  <c r="B415" i="2"/>
  <c r="B415" i="4"/>
  <c r="F412" i="1" l="1"/>
  <c r="E412" i="1"/>
  <c r="D413" i="1"/>
  <c r="C413" i="1"/>
  <c r="F413" i="1"/>
  <c r="E413" i="1"/>
  <c r="B414" i="1"/>
  <c r="G414" i="2"/>
  <c r="C415" i="2"/>
  <c r="E415" i="2" s="1"/>
  <c r="F415" i="2" s="1"/>
  <c r="A415" i="1"/>
  <c r="B416" i="2"/>
  <c r="B416" i="4"/>
  <c r="G412" i="1" l="1"/>
  <c r="G413" i="1"/>
  <c r="D414" i="1"/>
  <c r="C414" i="1"/>
  <c r="E414" i="1" s="1"/>
  <c r="B415" i="1"/>
  <c r="G415" i="2"/>
  <c r="C416" i="2"/>
  <c r="E416" i="2" s="1"/>
  <c r="F416" i="2" s="1"/>
  <c r="A416" i="1"/>
  <c r="B417" i="2"/>
  <c r="B417" i="4"/>
  <c r="D415" i="1" l="1"/>
  <c r="C415" i="1"/>
  <c r="F415" i="1" s="1"/>
  <c r="E415" i="1"/>
  <c r="F414" i="1"/>
  <c r="G414" i="1" s="1"/>
  <c r="B416" i="1"/>
  <c r="G416" i="2"/>
  <c r="C417" i="2"/>
  <c r="E417" i="2" s="1"/>
  <c r="F417" i="2" s="1"/>
  <c r="A417" i="1"/>
  <c r="B418" i="2"/>
  <c r="B418" i="4"/>
  <c r="G415" i="1" l="1"/>
  <c r="D416" i="1"/>
  <c r="C416" i="1"/>
  <c r="E416" i="1" s="1"/>
  <c r="B417" i="1"/>
  <c r="G417" i="2"/>
  <c r="C418" i="2"/>
  <c r="E418" i="2" s="1"/>
  <c r="F418" i="2" s="1"/>
  <c r="A418" i="1"/>
  <c r="B419" i="2"/>
  <c r="B419" i="4"/>
  <c r="F416" i="1" l="1"/>
  <c r="G416" i="1"/>
  <c r="D417" i="1"/>
  <c r="C417" i="1"/>
  <c r="E417" i="1" s="1"/>
  <c r="F417" i="1"/>
  <c r="B418" i="1"/>
  <c r="G418" i="2"/>
  <c r="C419" i="2"/>
  <c r="E419" i="2" s="1"/>
  <c r="F419" i="2" s="1"/>
  <c r="A419" i="1"/>
  <c r="B420" i="2"/>
  <c r="B420" i="4"/>
  <c r="G417" i="1" l="1"/>
  <c r="D418" i="1"/>
  <c r="C418" i="1"/>
  <c r="E418" i="1" s="1"/>
  <c r="B419" i="1"/>
  <c r="G419" i="2"/>
  <c r="C420" i="2"/>
  <c r="E420" i="2" s="1"/>
  <c r="F420" i="2" s="1"/>
  <c r="A420" i="1"/>
  <c r="B421" i="2"/>
  <c r="B421" i="4"/>
  <c r="D419" i="1" l="1"/>
  <c r="C419" i="1"/>
  <c r="E419" i="1"/>
  <c r="F418" i="1"/>
  <c r="G418" i="1" s="1"/>
  <c r="B420" i="1"/>
  <c r="G420" i="2"/>
  <c r="C421" i="2"/>
  <c r="E421" i="2" s="1"/>
  <c r="F421" i="2" s="1"/>
  <c r="A421" i="1"/>
  <c r="B422" i="2"/>
  <c r="B422" i="4"/>
  <c r="F419" i="1" l="1"/>
  <c r="G419" i="1" s="1"/>
  <c r="D420" i="1"/>
  <c r="C420" i="1"/>
  <c r="E420" i="1" s="1"/>
  <c r="B421" i="1"/>
  <c r="G421" i="2"/>
  <c r="C422" i="2"/>
  <c r="E422" i="2" s="1"/>
  <c r="F422" i="2" s="1"/>
  <c r="A422" i="1"/>
  <c r="B423" i="2"/>
  <c r="B423" i="4"/>
  <c r="F420" i="1" l="1"/>
  <c r="G420" i="1" s="1"/>
  <c r="C421" i="1"/>
  <c r="E421" i="1" s="1"/>
  <c r="D421" i="1"/>
  <c r="B422" i="1"/>
  <c r="G422" i="2"/>
  <c r="C423" i="2"/>
  <c r="E423" i="2" s="1"/>
  <c r="F423" i="2" s="1"/>
  <c r="A423" i="1"/>
  <c r="B424" i="2"/>
  <c r="B424" i="4"/>
  <c r="F421" i="1" l="1"/>
  <c r="G421" i="1" s="1"/>
  <c r="C422" i="1"/>
  <c r="E422" i="1" s="1"/>
  <c r="D422" i="1"/>
  <c r="B423" i="1"/>
  <c r="G423" i="2"/>
  <c r="C424" i="2"/>
  <c r="E424" i="2" s="1"/>
  <c r="F424" i="2" s="1"/>
  <c r="A424" i="1"/>
  <c r="B425" i="2"/>
  <c r="B425" i="4"/>
  <c r="F422" i="1" l="1"/>
  <c r="G422" i="1" s="1"/>
  <c r="D423" i="1"/>
  <c r="C423" i="1"/>
  <c r="E423" i="1"/>
  <c r="B424" i="1"/>
  <c r="G424" i="2"/>
  <c r="C425" i="2"/>
  <c r="E425" i="2" s="1"/>
  <c r="F425" i="2" s="1"/>
  <c r="A425" i="1"/>
  <c r="B426" i="2"/>
  <c r="B426" i="4"/>
  <c r="F423" i="1" l="1"/>
  <c r="D424" i="1"/>
  <c r="C424" i="1"/>
  <c r="B425" i="1"/>
  <c r="G423" i="1"/>
  <c r="G425" i="2"/>
  <c r="C426" i="2"/>
  <c r="E426" i="2" s="1"/>
  <c r="F426" i="2" s="1"/>
  <c r="A426" i="1"/>
  <c r="B427" i="2"/>
  <c r="B427" i="4"/>
  <c r="F424" i="1" l="1"/>
  <c r="E424" i="1"/>
  <c r="G424" i="1" s="1"/>
  <c r="D425" i="1"/>
  <c r="C425" i="1"/>
  <c r="E425" i="1"/>
  <c r="B426" i="1"/>
  <c r="G426" i="2"/>
  <c r="C427" i="2"/>
  <c r="E427" i="2" s="1"/>
  <c r="F427" i="2" s="1"/>
  <c r="A427" i="1"/>
  <c r="B428" i="2"/>
  <c r="B428" i="4"/>
  <c r="F425" i="1" l="1"/>
  <c r="G425" i="1"/>
  <c r="B427" i="1"/>
  <c r="D426" i="1"/>
  <c r="C426" i="1"/>
  <c r="E426" i="1" s="1"/>
  <c r="G427" i="2"/>
  <c r="C428" i="2"/>
  <c r="E428" i="2" s="1"/>
  <c r="F428" i="2" s="1"/>
  <c r="A428" i="1"/>
  <c r="B429" i="2"/>
  <c r="B429" i="4"/>
  <c r="F426" i="1" l="1"/>
  <c r="G426" i="1" s="1"/>
  <c r="D427" i="1"/>
  <c r="C427" i="1"/>
  <c r="E427" i="1" s="1"/>
  <c r="B428" i="1"/>
  <c r="G428" i="2"/>
  <c r="C429" i="2"/>
  <c r="E429" i="2" s="1"/>
  <c r="F429" i="2" s="1"/>
  <c r="A429" i="1"/>
  <c r="B430" i="2"/>
  <c r="B430" i="4"/>
  <c r="F427" i="1" l="1"/>
  <c r="G427" i="1" s="1"/>
  <c r="D428" i="1"/>
  <c r="C428" i="1"/>
  <c r="B429" i="1"/>
  <c r="G429" i="2"/>
  <c r="C430" i="2"/>
  <c r="E430" i="2" s="1"/>
  <c r="F430" i="2" s="1"/>
  <c r="A430" i="1"/>
  <c r="B431" i="2"/>
  <c r="B431" i="4"/>
  <c r="F428" i="1" l="1"/>
  <c r="D429" i="1"/>
  <c r="C429" i="1"/>
  <c r="E429" i="1" s="1"/>
  <c r="E428" i="1"/>
  <c r="G428" i="1" s="1"/>
  <c r="B430" i="1"/>
  <c r="G430" i="2"/>
  <c r="C431" i="2"/>
  <c r="E431" i="2" s="1"/>
  <c r="F431" i="2" s="1"/>
  <c r="A431" i="1"/>
  <c r="B432" i="2"/>
  <c r="B432" i="4"/>
  <c r="F429" i="1" l="1"/>
  <c r="G429" i="1"/>
  <c r="D430" i="1"/>
  <c r="C430" i="1"/>
  <c r="E430" i="1" s="1"/>
  <c r="B431" i="1"/>
  <c r="G431" i="2"/>
  <c r="C432" i="2"/>
  <c r="E432" i="2" s="1"/>
  <c r="F432" i="2" s="1"/>
  <c r="A432" i="1"/>
  <c r="B433" i="2"/>
  <c r="B433" i="4"/>
  <c r="F430" i="1" l="1"/>
  <c r="G430" i="1" s="1"/>
  <c r="D431" i="1"/>
  <c r="C431" i="1"/>
  <c r="B432" i="1"/>
  <c r="G432" i="2"/>
  <c r="C433" i="2"/>
  <c r="E433" i="2" s="1"/>
  <c r="F433" i="2" s="1"/>
  <c r="A433" i="1"/>
  <c r="B434" i="2"/>
  <c r="B434" i="4"/>
  <c r="F431" i="1" l="1"/>
  <c r="E431" i="1"/>
  <c r="G431" i="1" s="1"/>
  <c r="B433" i="1"/>
  <c r="C432" i="1"/>
  <c r="E432" i="1" s="1"/>
  <c r="D432" i="1"/>
  <c r="G433" i="2"/>
  <c r="C434" i="2"/>
  <c r="E434" i="2" s="1"/>
  <c r="F434" i="2" s="1"/>
  <c r="A434" i="1"/>
  <c r="B435" i="2"/>
  <c r="B435" i="4"/>
  <c r="F432" i="1" l="1"/>
  <c r="G432" i="1" s="1"/>
  <c r="B434" i="1"/>
  <c r="C433" i="1"/>
  <c r="D433" i="1"/>
  <c r="E433" i="1"/>
  <c r="G434" i="2"/>
  <c r="C435" i="2"/>
  <c r="E435" i="2" s="1"/>
  <c r="F435" i="2" s="1"/>
  <c r="A435" i="1"/>
  <c r="B436" i="2"/>
  <c r="B436" i="4"/>
  <c r="F433" i="1" l="1"/>
  <c r="G433" i="1" s="1"/>
  <c r="C434" i="1"/>
  <c r="E434" i="1" s="1"/>
  <c r="D434" i="1"/>
  <c r="B435" i="1"/>
  <c r="G435" i="2"/>
  <c r="C436" i="2"/>
  <c r="E436" i="2" s="1"/>
  <c r="F436" i="2" s="1"/>
  <c r="A436" i="1"/>
  <c r="B437" i="2"/>
  <c r="B437" i="4"/>
  <c r="F434" i="1" l="1"/>
  <c r="G434" i="1" s="1"/>
  <c r="D435" i="1"/>
  <c r="C435" i="1"/>
  <c r="E435" i="1" s="1"/>
  <c r="B436" i="1"/>
  <c r="G436" i="2"/>
  <c r="C437" i="2"/>
  <c r="E437" i="2" s="1"/>
  <c r="F437" i="2" s="1"/>
  <c r="A437" i="1"/>
  <c r="B438" i="2"/>
  <c r="B438" i="4"/>
  <c r="F435" i="1" l="1"/>
  <c r="D436" i="1"/>
  <c r="C436" i="1"/>
  <c r="E436" i="1" s="1"/>
  <c r="G435" i="1"/>
  <c r="B437" i="1"/>
  <c r="G437" i="2"/>
  <c r="C438" i="2"/>
  <c r="E438" i="2" s="1"/>
  <c r="F438" i="2" s="1"/>
  <c r="A438" i="1"/>
  <c r="B439" i="2"/>
  <c r="B439" i="4"/>
  <c r="F436" i="1" l="1"/>
  <c r="G436" i="1"/>
  <c r="D437" i="1"/>
  <c r="C437" i="1"/>
  <c r="E437" i="1"/>
  <c r="F437" i="1"/>
  <c r="B438" i="1"/>
  <c r="G438" i="2"/>
  <c r="C439" i="2"/>
  <c r="E439" i="2" s="1"/>
  <c r="F439" i="2" s="1"/>
  <c r="A439" i="1"/>
  <c r="B440" i="2"/>
  <c r="B440" i="4"/>
  <c r="G437" i="1" l="1"/>
  <c r="D438" i="1"/>
  <c r="C438" i="1"/>
  <c r="E438" i="1" s="1"/>
  <c r="F438" i="1"/>
  <c r="B439" i="1"/>
  <c r="G439" i="2"/>
  <c r="C440" i="2"/>
  <c r="E440" i="2" s="1"/>
  <c r="F440" i="2" s="1"/>
  <c r="A440" i="1"/>
  <c r="B441" i="2"/>
  <c r="B441" i="4"/>
  <c r="G438" i="1" l="1"/>
  <c r="D439" i="1"/>
  <c r="C439" i="1"/>
  <c r="E439" i="1" s="1"/>
  <c r="B440" i="1"/>
  <c r="G440" i="2"/>
  <c r="C441" i="2"/>
  <c r="E441" i="2" s="1"/>
  <c r="F441" i="2" s="1"/>
  <c r="A441" i="1"/>
  <c r="B442" i="2"/>
  <c r="B442" i="4"/>
  <c r="F439" i="1" l="1"/>
  <c r="G439" i="1"/>
  <c r="D440" i="1"/>
  <c r="C440" i="1"/>
  <c r="E440" i="1" s="1"/>
  <c r="B441" i="1"/>
  <c r="G441" i="2"/>
  <c r="C442" i="2"/>
  <c r="E442" i="2" s="1"/>
  <c r="F442" i="2" s="1"/>
  <c r="A442" i="1"/>
  <c r="B443" i="2"/>
  <c r="B443" i="4"/>
  <c r="F440" i="1" l="1"/>
  <c r="G440" i="1"/>
  <c r="D441" i="1"/>
  <c r="C441" i="1"/>
  <c r="E441" i="1" s="1"/>
  <c r="B442" i="1"/>
  <c r="G442" i="2"/>
  <c r="C443" i="2"/>
  <c r="E443" i="2" s="1"/>
  <c r="F443" i="2" s="1"/>
  <c r="A443" i="1"/>
  <c r="B444" i="2"/>
  <c r="B444" i="4"/>
  <c r="F441" i="1" l="1"/>
  <c r="G441" i="1" s="1"/>
  <c r="D442" i="1"/>
  <c r="C442" i="1"/>
  <c r="E442" i="1" s="1"/>
  <c r="B443" i="1"/>
  <c r="G443" i="2"/>
  <c r="C444" i="2"/>
  <c r="E444" i="2" s="1"/>
  <c r="F444" i="2" s="1"/>
  <c r="A444" i="1"/>
  <c r="B445" i="2"/>
  <c r="B445" i="4"/>
  <c r="D443" i="1" l="1"/>
  <c r="C443" i="1"/>
  <c r="E443" i="1"/>
  <c r="F443" i="1"/>
  <c r="F442" i="1"/>
  <c r="G442" i="1" s="1"/>
  <c r="B444" i="1"/>
  <c r="G444" i="2"/>
  <c r="C445" i="2"/>
  <c r="E445" i="2" s="1"/>
  <c r="F445" i="2" s="1"/>
  <c r="A445" i="1"/>
  <c r="B446" i="2"/>
  <c r="B446" i="4"/>
  <c r="G443" i="1" l="1"/>
  <c r="D444" i="1"/>
  <c r="C444" i="1"/>
  <c r="E444" i="1"/>
  <c r="F444" i="1"/>
  <c r="B445" i="1"/>
  <c r="G445" i="2"/>
  <c r="C446" i="2"/>
  <c r="E446" i="2" s="1"/>
  <c r="F446" i="2" s="1"/>
  <c r="A446" i="1"/>
  <c r="B447" i="2"/>
  <c r="B447" i="4"/>
  <c r="G444" i="1" l="1"/>
  <c r="B446" i="1"/>
  <c r="C445" i="1"/>
  <c r="E445" i="1" s="1"/>
  <c r="D445" i="1"/>
  <c r="G446" i="2"/>
  <c r="C447" i="2"/>
  <c r="E447" i="2" s="1"/>
  <c r="F447" i="2" s="1"/>
  <c r="A447" i="1"/>
  <c r="B448" i="2"/>
  <c r="B448" i="4"/>
  <c r="F445" i="1" l="1"/>
  <c r="G445" i="1" s="1"/>
  <c r="C446" i="1"/>
  <c r="D446" i="1"/>
  <c r="E446" i="1"/>
  <c r="B447" i="1"/>
  <c r="G447" i="2"/>
  <c r="C448" i="2"/>
  <c r="E448" i="2" s="1"/>
  <c r="F448" i="2" s="1"/>
  <c r="A448" i="1"/>
  <c r="B449" i="2"/>
  <c r="B449" i="4"/>
  <c r="F446" i="1" l="1"/>
  <c r="G446" i="1"/>
  <c r="D447" i="1"/>
  <c r="C447" i="1"/>
  <c r="E447" i="1" s="1"/>
  <c r="B448" i="1"/>
  <c r="G448" i="2"/>
  <c r="C449" i="2"/>
  <c r="E449" i="2" s="1"/>
  <c r="F449" i="2" s="1"/>
  <c r="A449" i="1"/>
  <c r="B450" i="2"/>
  <c r="B450" i="4"/>
  <c r="F447" i="1" l="1"/>
  <c r="B449" i="1"/>
  <c r="D448" i="1"/>
  <c r="C448" i="1"/>
  <c r="E448" i="1" s="1"/>
  <c r="G447" i="1"/>
  <c r="G449" i="2"/>
  <c r="C450" i="2"/>
  <c r="E450" i="2" s="1"/>
  <c r="F450" i="2" s="1"/>
  <c r="A450" i="1"/>
  <c r="B451" i="2"/>
  <c r="B451" i="4"/>
  <c r="F448" i="1" l="1"/>
  <c r="G448" i="1" s="1"/>
  <c r="D449" i="1"/>
  <c r="C449" i="1"/>
  <c r="E449" i="1" s="1"/>
  <c r="B450" i="1"/>
  <c r="G450" i="2"/>
  <c r="C451" i="2"/>
  <c r="E451" i="2" s="1"/>
  <c r="F451" i="2" s="1"/>
  <c r="A451" i="1"/>
  <c r="B452" i="2"/>
  <c r="B452" i="4"/>
  <c r="F449" i="1" l="1"/>
  <c r="G449" i="1" s="1"/>
  <c r="D450" i="1"/>
  <c r="C450" i="1"/>
  <c r="E450" i="1" s="1"/>
  <c r="B451" i="1"/>
  <c r="G451" i="2"/>
  <c r="C452" i="2"/>
  <c r="E452" i="2" s="1"/>
  <c r="F452" i="2" s="1"/>
  <c r="A452" i="1"/>
  <c r="B453" i="2"/>
  <c r="B453" i="4"/>
  <c r="F450" i="1" l="1"/>
  <c r="G450" i="1" s="1"/>
  <c r="D451" i="1"/>
  <c r="C451" i="1"/>
  <c r="E451" i="1" s="1"/>
  <c r="F451" i="1"/>
  <c r="B452" i="1"/>
  <c r="G452" i="2"/>
  <c r="C453" i="2"/>
  <c r="E453" i="2" s="1"/>
  <c r="F453" i="2" s="1"/>
  <c r="A453" i="1"/>
  <c r="B454" i="2"/>
  <c r="B454" i="4"/>
  <c r="G451" i="1" l="1"/>
  <c r="D452" i="1"/>
  <c r="C452" i="1"/>
  <c r="E452" i="1" s="1"/>
  <c r="B453" i="1"/>
  <c r="G453" i="2"/>
  <c r="C454" i="2"/>
  <c r="E454" i="2" s="1"/>
  <c r="F454" i="2" s="1"/>
  <c r="A454" i="1"/>
  <c r="B455" i="2"/>
  <c r="B455" i="4"/>
  <c r="F452" i="1" l="1"/>
  <c r="G452" i="1"/>
  <c r="D453" i="1"/>
  <c r="C453" i="1"/>
  <c r="E453" i="1"/>
  <c r="F453" i="1"/>
  <c r="G453" i="1" s="1"/>
  <c r="B454" i="1"/>
  <c r="G454" i="2"/>
  <c r="C455" i="2"/>
  <c r="E455" i="2" s="1"/>
  <c r="F455" i="2" s="1"/>
  <c r="A455" i="1"/>
  <c r="B456" i="2"/>
  <c r="B456" i="4"/>
  <c r="D454" i="1" l="1"/>
  <c r="C454" i="1"/>
  <c r="F454" i="1" s="1"/>
  <c r="B455" i="1"/>
  <c r="G455" i="2"/>
  <c r="C456" i="2"/>
  <c r="E456" i="2" s="1"/>
  <c r="F456" i="2" s="1"/>
  <c r="A456" i="1"/>
  <c r="B457" i="2"/>
  <c r="B457" i="4"/>
  <c r="E454" i="1" l="1"/>
  <c r="G454" i="1" s="1"/>
  <c r="D455" i="1"/>
  <c r="C455" i="1"/>
  <c r="E455" i="1"/>
  <c r="B456" i="1"/>
  <c r="G456" i="2"/>
  <c r="C457" i="2"/>
  <c r="E457" i="2" s="1"/>
  <c r="F457" i="2" s="1"/>
  <c r="A457" i="1"/>
  <c r="B458" i="2"/>
  <c r="B458" i="4"/>
  <c r="F455" i="1" l="1"/>
  <c r="G455" i="1" s="1"/>
  <c r="D456" i="1"/>
  <c r="C456" i="1"/>
  <c r="E456" i="1" s="1"/>
  <c r="F456" i="1"/>
  <c r="B457" i="1"/>
  <c r="G457" i="2"/>
  <c r="C458" i="2"/>
  <c r="E458" i="2" s="1"/>
  <c r="F458" i="2" s="1"/>
  <c r="A458" i="1"/>
  <c r="B459" i="2"/>
  <c r="B459" i="4"/>
  <c r="G456" i="1" l="1"/>
  <c r="C457" i="1"/>
  <c r="F457" i="1" s="1"/>
  <c r="D457" i="1"/>
  <c r="B458" i="1"/>
  <c r="G458" i="2"/>
  <c r="C459" i="2"/>
  <c r="E459" i="2" s="1"/>
  <c r="F459" i="2" s="1"/>
  <c r="A459" i="1"/>
  <c r="B460" i="2"/>
  <c r="B460" i="4"/>
  <c r="E457" i="1" l="1"/>
  <c r="G457" i="1"/>
  <c r="C458" i="1"/>
  <c r="D458" i="1"/>
  <c r="F458" i="1"/>
  <c r="E458" i="1"/>
  <c r="B459" i="1"/>
  <c r="G459" i="2"/>
  <c r="C460" i="2"/>
  <c r="E460" i="2" s="1"/>
  <c r="F460" i="2" s="1"/>
  <c r="A460" i="1"/>
  <c r="B461" i="2"/>
  <c r="B461" i="4"/>
  <c r="G458" i="1" l="1"/>
  <c r="B460" i="1"/>
  <c r="D459" i="1"/>
  <c r="C459" i="1"/>
  <c r="E459" i="1"/>
  <c r="G460" i="2"/>
  <c r="C461" i="2"/>
  <c r="E461" i="2" s="1"/>
  <c r="F461" i="2" s="1"/>
  <c r="A461" i="1"/>
  <c r="B462" i="2"/>
  <c r="B462" i="4"/>
  <c r="F459" i="1" l="1"/>
  <c r="G459" i="1"/>
  <c r="B461" i="1"/>
  <c r="D460" i="1"/>
  <c r="C460" i="1"/>
  <c r="F460" i="1" s="1"/>
  <c r="E460" i="1"/>
  <c r="G461" i="2"/>
  <c r="C462" i="2"/>
  <c r="E462" i="2" s="1"/>
  <c r="F462" i="2" s="1"/>
  <c r="A462" i="1"/>
  <c r="B463" i="2"/>
  <c r="B463" i="4"/>
  <c r="G460" i="1" l="1"/>
  <c r="D461" i="1"/>
  <c r="C461" i="1"/>
  <c r="E461" i="1" s="1"/>
  <c r="B462" i="1"/>
  <c r="G462" i="2"/>
  <c r="C463" i="2"/>
  <c r="E463" i="2" s="1"/>
  <c r="F463" i="2" s="1"/>
  <c r="A463" i="1"/>
  <c r="B464" i="2"/>
  <c r="B464" i="4"/>
  <c r="F461" i="1" l="1"/>
  <c r="G461" i="1"/>
  <c r="D462" i="1"/>
  <c r="C462" i="1"/>
  <c r="E462" i="1" s="1"/>
  <c r="B463" i="1"/>
  <c r="G463" i="2"/>
  <c r="C464" i="2"/>
  <c r="E464" i="2" s="1"/>
  <c r="F464" i="2" s="1"/>
  <c r="A464" i="1"/>
  <c r="B465" i="2"/>
  <c r="B465" i="4"/>
  <c r="F462" i="1" l="1"/>
  <c r="G462" i="1"/>
  <c r="D463" i="1"/>
  <c r="C463" i="1"/>
  <c r="E463" i="1" s="1"/>
  <c r="B464" i="1"/>
  <c r="G464" i="2"/>
  <c r="C465" i="2"/>
  <c r="E465" i="2" s="1"/>
  <c r="F465" i="2" s="1"/>
  <c r="A465" i="1"/>
  <c r="B466" i="2"/>
  <c r="B466" i="4"/>
  <c r="F463" i="1" l="1"/>
  <c r="B465" i="1"/>
  <c r="D464" i="1"/>
  <c r="C464" i="1"/>
  <c r="E464" i="1" s="1"/>
  <c r="G463" i="1"/>
  <c r="G465" i="2"/>
  <c r="C466" i="2"/>
  <c r="E466" i="2" s="1"/>
  <c r="F466" i="2" s="1"/>
  <c r="A466" i="1"/>
  <c r="B467" i="2"/>
  <c r="B467" i="4"/>
  <c r="F464" i="1" l="1"/>
  <c r="G464" i="1"/>
  <c r="D465" i="1"/>
  <c r="C465" i="1"/>
  <c r="E465" i="1"/>
  <c r="B466" i="1"/>
  <c r="G466" i="2"/>
  <c r="C467" i="2"/>
  <c r="E467" i="2" s="1"/>
  <c r="F467" i="2" s="1"/>
  <c r="A467" i="1"/>
  <c r="B468" i="2"/>
  <c r="B468" i="4"/>
  <c r="F465" i="1" l="1"/>
  <c r="G465" i="1" s="1"/>
  <c r="C466" i="1"/>
  <c r="D466" i="1"/>
  <c r="E466" i="1"/>
  <c r="F466" i="1"/>
  <c r="B467" i="1"/>
  <c r="G467" i="2"/>
  <c r="C468" i="2"/>
  <c r="E468" i="2" s="1"/>
  <c r="F468" i="2" s="1"/>
  <c r="A468" i="1"/>
  <c r="B469" i="2"/>
  <c r="B469" i="4"/>
  <c r="G466" i="1" l="1"/>
  <c r="C467" i="1"/>
  <c r="E467" i="1" s="1"/>
  <c r="D467" i="1"/>
  <c r="F467" i="1"/>
  <c r="B468" i="1"/>
  <c r="G468" i="2"/>
  <c r="C469" i="2"/>
  <c r="E469" i="2" s="1"/>
  <c r="F469" i="2" s="1"/>
  <c r="A469" i="1"/>
  <c r="B470" i="2"/>
  <c r="B470" i="4"/>
  <c r="G467" i="1" l="1"/>
  <c r="D468" i="1"/>
  <c r="C468" i="1"/>
  <c r="E468" i="1" s="1"/>
  <c r="F468" i="1"/>
  <c r="B469" i="1"/>
  <c r="G469" i="2"/>
  <c r="C470" i="2"/>
  <c r="E470" i="2" s="1"/>
  <c r="F470" i="2" s="1"/>
  <c r="A470" i="1"/>
  <c r="B471" i="2"/>
  <c r="B471" i="4"/>
  <c r="B470" i="1" l="1"/>
  <c r="C469" i="1"/>
  <c r="D469" i="1"/>
  <c r="E469" i="1"/>
  <c r="F469" i="1"/>
  <c r="G468" i="1"/>
  <c r="G470" i="2"/>
  <c r="C471" i="2"/>
  <c r="E471" i="2" s="1"/>
  <c r="F471" i="2" s="1"/>
  <c r="A471" i="1"/>
  <c r="B472" i="2"/>
  <c r="B472" i="4"/>
  <c r="G469" i="1" l="1"/>
  <c r="C470" i="1"/>
  <c r="E470" i="1" s="1"/>
  <c r="D470" i="1"/>
  <c r="F470" i="1"/>
  <c r="B471" i="1"/>
  <c r="G471" i="2"/>
  <c r="C472" i="2"/>
  <c r="E472" i="2" s="1"/>
  <c r="F472" i="2" s="1"/>
  <c r="A472" i="1"/>
  <c r="B473" i="2"/>
  <c r="B473" i="4"/>
  <c r="G470" i="1" l="1"/>
  <c r="D471" i="1"/>
  <c r="C471" i="1"/>
  <c r="E471" i="1"/>
  <c r="B472" i="1"/>
  <c r="G472" i="2"/>
  <c r="C473" i="2"/>
  <c r="E473" i="2" s="1"/>
  <c r="F473" i="2" s="1"/>
  <c r="A473" i="1"/>
  <c r="B474" i="2"/>
  <c r="B474" i="4"/>
  <c r="F471" i="1" l="1"/>
  <c r="G471" i="1"/>
  <c r="D472" i="1"/>
  <c r="C472" i="1"/>
  <c r="E472" i="1" s="1"/>
  <c r="F472" i="1"/>
  <c r="B473" i="1"/>
  <c r="G473" i="2"/>
  <c r="C474" i="2"/>
  <c r="E474" i="2" s="1"/>
  <c r="F474" i="2" s="1"/>
  <c r="A474" i="1"/>
  <c r="B475" i="2"/>
  <c r="B475" i="4"/>
  <c r="G472" i="1" l="1"/>
  <c r="D473" i="1"/>
  <c r="C473" i="1"/>
  <c r="E473" i="1" s="1"/>
  <c r="B474" i="1"/>
  <c r="G474" i="2"/>
  <c r="C475" i="2"/>
  <c r="E475" i="2" s="1"/>
  <c r="F475" i="2" s="1"/>
  <c r="A475" i="1"/>
  <c r="B476" i="2"/>
  <c r="B476" i="4"/>
  <c r="F473" i="1" l="1"/>
  <c r="G473" i="1" s="1"/>
  <c r="D474" i="1"/>
  <c r="C474" i="1"/>
  <c r="B475" i="1"/>
  <c r="G475" i="2"/>
  <c r="C476" i="2"/>
  <c r="E476" i="2" s="1"/>
  <c r="F476" i="2" s="1"/>
  <c r="A476" i="1"/>
  <c r="B477" i="2"/>
  <c r="B477" i="4"/>
  <c r="F474" i="1" l="1"/>
  <c r="D475" i="1"/>
  <c r="C475" i="1"/>
  <c r="E475" i="1" s="1"/>
  <c r="E474" i="1"/>
  <c r="G474" i="1" s="1"/>
  <c r="B476" i="1"/>
  <c r="G476" i="2"/>
  <c r="C477" i="2"/>
  <c r="E477" i="2" s="1"/>
  <c r="F477" i="2" s="1"/>
  <c r="A477" i="1"/>
  <c r="B478" i="2"/>
  <c r="B478" i="4"/>
  <c r="F475" i="1" l="1"/>
  <c r="G475" i="1"/>
  <c r="D476" i="1"/>
  <c r="C476" i="1"/>
  <c r="E476" i="1" s="1"/>
  <c r="F476" i="1"/>
  <c r="B477" i="1"/>
  <c r="G477" i="2"/>
  <c r="C478" i="2"/>
  <c r="E478" i="2" s="1"/>
  <c r="F478" i="2" s="1"/>
  <c r="A478" i="1"/>
  <c r="B479" i="2"/>
  <c r="B479" i="4"/>
  <c r="B478" i="1" l="1"/>
  <c r="D477" i="1"/>
  <c r="C477" i="1"/>
  <c r="E477" i="1" s="1"/>
  <c r="G476" i="1"/>
  <c r="G478" i="2"/>
  <c r="C479" i="2"/>
  <c r="E479" i="2" s="1"/>
  <c r="F479" i="2" s="1"/>
  <c r="A479" i="1"/>
  <c r="B480" i="2"/>
  <c r="B480" i="4"/>
  <c r="F477" i="1" l="1"/>
  <c r="G477" i="1" s="1"/>
  <c r="D478" i="1"/>
  <c r="C478" i="1"/>
  <c r="E478" i="1" s="1"/>
  <c r="B479" i="1"/>
  <c r="G479" i="2"/>
  <c r="C480" i="2"/>
  <c r="E480" i="2" s="1"/>
  <c r="F480" i="2" s="1"/>
  <c r="A480" i="1"/>
  <c r="B481" i="2"/>
  <c r="B481" i="4"/>
  <c r="F478" i="1" l="1"/>
  <c r="G478" i="1" s="1"/>
  <c r="D479" i="1"/>
  <c r="C479" i="1"/>
  <c r="E479" i="1" s="1"/>
  <c r="B480" i="1"/>
  <c r="G480" i="2"/>
  <c r="C481" i="2"/>
  <c r="E481" i="2" s="1"/>
  <c r="F481" i="2" s="1"/>
  <c r="A481" i="1"/>
  <c r="B482" i="2"/>
  <c r="B482" i="4"/>
  <c r="F479" i="1" l="1"/>
  <c r="G479" i="1" s="1"/>
  <c r="D480" i="1"/>
  <c r="F480" i="1" s="1"/>
  <c r="C480" i="1"/>
  <c r="E480" i="1"/>
  <c r="B481" i="1"/>
  <c r="G481" i="2"/>
  <c r="C482" i="2"/>
  <c r="E482" i="2" s="1"/>
  <c r="F482" i="2" s="1"/>
  <c r="A482" i="1"/>
  <c r="B483" i="2"/>
  <c r="B483" i="4"/>
  <c r="G480" i="1" l="1"/>
  <c r="C481" i="1"/>
  <c r="E481" i="1" s="1"/>
  <c r="D481" i="1"/>
  <c r="B482" i="1"/>
  <c r="G482" i="2"/>
  <c r="C483" i="2"/>
  <c r="E483" i="2" s="1"/>
  <c r="F483" i="2" s="1"/>
  <c r="A483" i="1"/>
  <c r="B484" i="2"/>
  <c r="B484" i="4"/>
  <c r="F481" i="1" l="1"/>
  <c r="G481" i="1"/>
  <c r="C482" i="1"/>
  <c r="E482" i="1" s="1"/>
  <c r="D482" i="1"/>
  <c r="B483" i="1"/>
  <c r="G483" i="2"/>
  <c r="C484" i="2"/>
  <c r="E484" i="2" s="1"/>
  <c r="F484" i="2" s="1"/>
  <c r="A484" i="1"/>
  <c r="B485" i="2"/>
  <c r="B485" i="4"/>
  <c r="F482" i="1" l="1"/>
  <c r="G482" i="1"/>
  <c r="B484" i="1"/>
  <c r="D483" i="1"/>
  <c r="C483" i="1"/>
  <c r="E483" i="1"/>
  <c r="F483" i="1"/>
  <c r="G484" i="2"/>
  <c r="C485" i="2"/>
  <c r="E485" i="2" s="1"/>
  <c r="F485" i="2" s="1"/>
  <c r="A485" i="1"/>
  <c r="B486" i="2"/>
  <c r="B486" i="4"/>
  <c r="G483" i="1" l="1"/>
  <c r="B485" i="1"/>
  <c r="D484" i="1"/>
  <c r="C484" i="1"/>
  <c r="G485" i="2"/>
  <c r="C486" i="2"/>
  <c r="E486" i="2" s="1"/>
  <c r="F486" i="2" s="1"/>
  <c r="A486" i="1"/>
  <c r="B487" i="2"/>
  <c r="B487" i="4"/>
  <c r="F484" i="1" l="1"/>
  <c r="E484" i="1"/>
  <c r="G484" i="1" s="1"/>
  <c r="D485" i="1"/>
  <c r="C485" i="1"/>
  <c r="E485" i="1" s="1"/>
  <c r="F485" i="1"/>
  <c r="B486" i="1"/>
  <c r="G486" i="2"/>
  <c r="C487" i="2"/>
  <c r="E487" i="2" s="1"/>
  <c r="F487" i="2" s="1"/>
  <c r="A487" i="1"/>
  <c r="B488" i="2"/>
  <c r="B488" i="4"/>
  <c r="G485" i="1" l="1"/>
  <c r="D486" i="1"/>
  <c r="C486" i="1"/>
  <c r="E486" i="1" s="1"/>
  <c r="B487" i="1"/>
  <c r="G487" i="2"/>
  <c r="C488" i="2"/>
  <c r="E488" i="2" s="1"/>
  <c r="F488" i="2" s="1"/>
  <c r="A488" i="1"/>
  <c r="B489" i="2"/>
  <c r="B489" i="4"/>
  <c r="F486" i="1" l="1"/>
  <c r="G486" i="1" s="1"/>
  <c r="D487" i="1"/>
  <c r="C487" i="1"/>
  <c r="E487" i="1" s="1"/>
  <c r="B488" i="1"/>
  <c r="G488" i="2"/>
  <c r="C489" i="2"/>
  <c r="E489" i="2" s="1"/>
  <c r="F489" i="2" s="1"/>
  <c r="A489" i="1"/>
  <c r="B490" i="2"/>
  <c r="B490" i="4"/>
  <c r="F487" i="1" l="1"/>
  <c r="G487" i="1" s="1"/>
  <c r="D488" i="1"/>
  <c r="C488" i="1"/>
  <c r="F488" i="1"/>
  <c r="E488" i="1"/>
  <c r="B489" i="1"/>
  <c r="G489" i="2"/>
  <c r="C490" i="2"/>
  <c r="E490" i="2" s="1"/>
  <c r="F490" i="2" s="1"/>
  <c r="A490" i="1"/>
  <c r="B491" i="2"/>
  <c r="B491" i="4"/>
  <c r="G488" i="1" l="1"/>
  <c r="D489" i="1"/>
  <c r="C489" i="1"/>
  <c r="B490" i="1"/>
  <c r="G490" i="2"/>
  <c r="C491" i="2"/>
  <c r="E491" i="2" s="1"/>
  <c r="F491" i="2" s="1"/>
  <c r="A491" i="1"/>
  <c r="B492" i="2"/>
  <c r="B492" i="4"/>
  <c r="F489" i="1" l="1"/>
  <c r="E489" i="1"/>
  <c r="G489" i="1" s="1"/>
  <c r="D490" i="1"/>
  <c r="C490" i="1"/>
  <c r="E490" i="1"/>
  <c r="B491" i="1"/>
  <c r="G491" i="2"/>
  <c r="C492" i="2"/>
  <c r="E492" i="2" s="1"/>
  <c r="F492" i="2" s="1"/>
  <c r="A492" i="1"/>
  <c r="B493" i="2"/>
  <c r="B493" i="4"/>
  <c r="F490" i="1" l="1"/>
  <c r="G490" i="1" s="1"/>
  <c r="D491" i="1"/>
  <c r="C491" i="1"/>
  <c r="E491" i="1" s="1"/>
  <c r="B492" i="1"/>
  <c r="G492" i="2"/>
  <c r="C493" i="2"/>
  <c r="E493" i="2" s="1"/>
  <c r="F493" i="2" s="1"/>
  <c r="A493" i="1"/>
  <c r="B494" i="2"/>
  <c r="B494" i="4"/>
  <c r="F491" i="1" l="1"/>
  <c r="D492" i="1"/>
  <c r="C492" i="1"/>
  <c r="E492" i="1" s="1"/>
  <c r="B493" i="1"/>
  <c r="G491" i="1"/>
  <c r="G493" i="2"/>
  <c r="C494" i="2"/>
  <c r="E494" i="2" s="1"/>
  <c r="F494" i="2" s="1"/>
  <c r="A494" i="1"/>
  <c r="B495" i="2"/>
  <c r="B495" i="4"/>
  <c r="F492" i="1" l="1"/>
  <c r="G492" i="1"/>
  <c r="C493" i="1"/>
  <c r="E493" i="1" s="1"/>
  <c r="D493" i="1"/>
  <c r="B494" i="1"/>
  <c r="G494" i="2"/>
  <c r="C495" i="2"/>
  <c r="E495" i="2" s="1"/>
  <c r="F495" i="2" s="1"/>
  <c r="A495" i="1"/>
  <c r="B496" i="2"/>
  <c r="B496" i="4"/>
  <c r="F493" i="1" l="1"/>
  <c r="G493" i="1"/>
  <c r="D494" i="1"/>
  <c r="F494" i="1" s="1"/>
  <c r="C494" i="1"/>
  <c r="E494" i="1"/>
  <c r="B495" i="1"/>
  <c r="G495" i="2"/>
  <c r="C496" i="2"/>
  <c r="E496" i="2" s="1"/>
  <c r="F496" i="2" s="1"/>
  <c r="A496" i="1"/>
  <c r="B497" i="2"/>
  <c r="B497" i="4"/>
  <c r="G494" i="1" l="1"/>
  <c r="D495" i="1"/>
  <c r="C495" i="1"/>
  <c r="E495" i="1"/>
  <c r="F495" i="1"/>
  <c r="B496" i="1"/>
  <c r="G496" i="2"/>
  <c r="C497" i="2"/>
  <c r="E497" i="2" s="1"/>
  <c r="F497" i="2" s="1"/>
  <c r="A497" i="1"/>
  <c r="B498" i="2"/>
  <c r="B498" i="4"/>
  <c r="G495" i="1" l="1"/>
  <c r="B497" i="1"/>
  <c r="D496" i="1"/>
  <c r="C496" i="1"/>
  <c r="E496" i="1"/>
  <c r="G497" i="2"/>
  <c r="C498" i="2"/>
  <c r="E498" i="2" s="1"/>
  <c r="F498" i="2" s="1"/>
  <c r="A498" i="1"/>
  <c r="B499" i="2"/>
  <c r="B499" i="4"/>
  <c r="F496" i="1" l="1"/>
  <c r="G496" i="1"/>
  <c r="B498" i="1"/>
  <c r="D497" i="1"/>
  <c r="C497" i="1"/>
  <c r="E497" i="1" s="1"/>
  <c r="G498" i="2"/>
  <c r="C499" i="2"/>
  <c r="E499" i="2" s="1"/>
  <c r="F499" i="2" s="1"/>
  <c r="A499" i="1"/>
  <c r="B500" i="2"/>
  <c r="B500" i="4"/>
  <c r="F497" i="1" l="1"/>
  <c r="G497" i="1"/>
  <c r="D498" i="1"/>
  <c r="C498" i="1"/>
  <c r="B499" i="1"/>
  <c r="G499" i="2"/>
  <c r="C500" i="2"/>
  <c r="E500" i="2" s="1"/>
  <c r="F500" i="2" s="1"/>
  <c r="A500" i="1"/>
  <c r="B501" i="2"/>
  <c r="B501" i="4"/>
  <c r="F498" i="1" l="1"/>
  <c r="E498" i="1"/>
  <c r="D499" i="1"/>
  <c r="C499" i="1"/>
  <c r="E499" i="1" s="1"/>
  <c r="B500" i="1"/>
  <c r="G500" i="2"/>
  <c r="C501" i="2"/>
  <c r="E501" i="2" s="1"/>
  <c r="F501" i="2" s="1"/>
  <c r="A501" i="1"/>
  <c r="B502" i="2"/>
  <c r="B502" i="4"/>
  <c r="G498" i="1" l="1"/>
  <c r="F499" i="1"/>
  <c r="G499" i="1" s="1"/>
  <c r="D500" i="1"/>
  <c r="C500" i="1"/>
  <c r="E500" i="1" s="1"/>
  <c r="B501" i="1"/>
  <c r="G501" i="2"/>
  <c r="C502" i="2"/>
  <c r="E502" i="2" s="1"/>
  <c r="F502" i="2" s="1"/>
  <c r="A502" i="1"/>
  <c r="B503" i="2"/>
  <c r="B503" i="4"/>
  <c r="F500" i="1" l="1"/>
  <c r="G500" i="1"/>
  <c r="D501" i="1"/>
  <c r="C501" i="1"/>
  <c r="E501" i="1"/>
  <c r="B502" i="1"/>
  <c r="G502" i="2"/>
  <c r="C503" i="2"/>
  <c r="E503" i="2" s="1"/>
  <c r="F503" i="2" s="1"/>
  <c r="A503" i="1"/>
  <c r="B504" i="2"/>
  <c r="B504" i="4"/>
  <c r="F501" i="1" l="1"/>
  <c r="G501" i="1"/>
  <c r="D502" i="1"/>
  <c r="C502" i="1"/>
  <c r="B503" i="1"/>
  <c r="G503" i="2"/>
  <c r="C504" i="2"/>
  <c r="E504" i="2" s="1"/>
  <c r="F504" i="2" s="1"/>
  <c r="A504" i="1"/>
  <c r="B505" i="2"/>
  <c r="B505" i="4"/>
  <c r="F502" i="1" l="1"/>
  <c r="E502" i="1"/>
  <c r="G502" i="1" s="1"/>
  <c r="D503" i="1"/>
  <c r="C503" i="1"/>
  <c r="E503" i="1"/>
  <c r="B504" i="1"/>
  <c r="G504" i="2"/>
  <c r="C505" i="2"/>
  <c r="E505" i="2" s="1"/>
  <c r="F505" i="2" s="1"/>
  <c r="A505" i="1"/>
  <c r="B506" i="2"/>
  <c r="B506" i="4"/>
  <c r="F503" i="1" l="1"/>
  <c r="G503" i="1" s="1"/>
  <c r="D504" i="1"/>
  <c r="C504" i="1"/>
  <c r="E504" i="1"/>
  <c r="F504" i="1"/>
  <c r="G504" i="1"/>
  <c r="B505" i="1"/>
  <c r="G505" i="2"/>
  <c r="C506" i="2"/>
  <c r="E506" i="2" s="1"/>
  <c r="F506" i="2" s="1"/>
  <c r="A506" i="1"/>
  <c r="B507" i="2"/>
  <c r="B507" i="4"/>
  <c r="C505" i="1" l="1"/>
  <c r="D505" i="1"/>
  <c r="F505" i="1"/>
  <c r="E505" i="1"/>
  <c r="G505" i="1" s="1"/>
  <c r="B506" i="1"/>
  <c r="G506" i="2"/>
  <c r="C507" i="2"/>
  <c r="E507" i="2" s="1"/>
  <c r="F507" i="2" s="1"/>
  <c r="A507" i="1"/>
  <c r="B508" i="2"/>
  <c r="B508" i="4"/>
  <c r="B507" i="1" l="1"/>
  <c r="C506" i="1"/>
  <c r="D506" i="1"/>
  <c r="E506" i="1"/>
  <c r="F506" i="1"/>
  <c r="G506" i="1"/>
  <c r="G507" i="2"/>
  <c r="C508" i="2"/>
  <c r="E508" i="2" s="1"/>
  <c r="F508" i="2" s="1"/>
  <c r="A508" i="1"/>
  <c r="B509" i="2"/>
  <c r="B509" i="4"/>
  <c r="D507" i="1" l="1"/>
  <c r="C507" i="1"/>
  <c r="E507" i="1"/>
  <c r="F507" i="1"/>
  <c r="G507" i="1" s="1"/>
  <c r="B508" i="1"/>
  <c r="G508" i="2"/>
  <c r="C509" i="2"/>
  <c r="E509" i="2" s="1"/>
  <c r="F509" i="2" s="1"/>
  <c r="A509" i="1"/>
  <c r="B510" i="2"/>
  <c r="B510" i="4"/>
  <c r="D508" i="1" l="1"/>
  <c r="C508" i="1"/>
  <c r="E508" i="1"/>
  <c r="G508" i="1" s="1"/>
  <c r="F508" i="1"/>
  <c r="B509" i="1"/>
  <c r="G509" i="2"/>
  <c r="C510" i="2"/>
  <c r="E510" i="2" s="1"/>
  <c r="F510" i="2" s="1"/>
  <c r="A510" i="1"/>
  <c r="B511" i="2"/>
  <c r="H4" i="4"/>
  <c r="I4" i="4" s="1"/>
  <c r="H5" i="4"/>
  <c r="B511" i="4"/>
  <c r="D509" i="1" l="1"/>
  <c r="C509" i="1"/>
  <c r="E509" i="1"/>
  <c r="F509" i="1"/>
  <c r="G509" i="1"/>
  <c r="B510" i="1"/>
  <c r="G510" i="2"/>
  <c r="C511" i="2"/>
  <c r="E511" i="2" s="1"/>
  <c r="F511" i="2" s="1"/>
  <c r="A511" i="1"/>
  <c r="B512" i="2"/>
  <c r="J4" i="4"/>
  <c r="I5" i="4"/>
  <c r="J5" i="4"/>
  <c r="H6" i="4"/>
  <c r="B512" i="4"/>
  <c r="D510" i="1" l="1"/>
  <c r="C510" i="1"/>
  <c r="F510" i="1"/>
  <c r="E510" i="1"/>
  <c r="G510" i="1" s="1"/>
  <c r="B511" i="1"/>
  <c r="K4" i="4"/>
  <c r="G511" i="2"/>
  <c r="C512" i="2"/>
  <c r="E512" i="2" s="1"/>
  <c r="F512" i="2" s="1"/>
  <c r="A512" i="1"/>
  <c r="B513" i="2"/>
  <c r="K5" i="4"/>
  <c r="L5" i="4"/>
  <c r="M5" i="4" s="1"/>
  <c r="N5" i="4" s="1"/>
  <c r="J6" i="4"/>
  <c r="I6" i="4"/>
  <c r="B513" i="4"/>
  <c r="D511" i="1" l="1"/>
  <c r="C511" i="1"/>
  <c r="E511" i="1"/>
  <c r="F511" i="1"/>
  <c r="G511" i="1"/>
  <c r="B512" i="1"/>
  <c r="G512" i="2"/>
  <c r="C513" i="2"/>
  <c r="E513" i="2" s="1"/>
  <c r="F513" i="2" s="1"/>
  <c r="A513" i="1"/>
  <c r="B514" i="2"/>
  <c r="K6" i="4"/>
  <c r="L6" i="4"/>
  <c r="M6" i="4" s="1"/>
  <c r="N6" i="4" s="1"/>
  <c r="H8" i="4"/>
  <c r="B514" i="4"/>
  <c r="D512" i="1" l="1"/>
  <c r="C512" i="1"/>
  <c r="F512" i="1"/>
  <c r="G512" i="1" s="1"/>
  <c r="E512" i="1"/>
  <c r="B513" i="1"/>
  <c r="G513" i="2"/>
  <c r="C514" i="2"/>
  <c r="E514" i="2" s="1"/>
  <c r="F514" i="2" s="1"/>
  <c r="A514" i="1"/>
  <c r="B515" i="2"/>
  <c r="H9" i="4"/>
  <c r="J8" i="4"/>
  <c r="I8" i="4"/>
  <c r="B515" i="4"/>
  <c r="B514" i="1" l="1"/>
  <c r="D513" i="1"/>
  <c r="C513" i="1"/>
  <c r="E513" i="1"/>
  <c r="F513" i="1"/>
  <c r="G513" i="1"/>
  <c r="G514" i="2"/>
  <c r="C515" i="2"/>
  <c r="E515" i="2" s="1"/>
  <c r="F515" i="2" s="1"/>
  <c r="A515" i="1"/>
  <c r="B516" i="2"/>
  <c r="K8" i="4"/>
  <c r="J9" i="4"/>
  <c r="I9" i="4"/>
  <c r="B516" i="4"/>
  <c r="D514" i="1" l="1"/>
  <c r="C514" i="1"/>
  <c r="E514" i="1"/>
  <c r="F514" i="1"/>
  <c r="G514" i="1" s="1"/>
  <c r="B515" i="1"/>
  <c r="G515" i="2"/>
  <c r="C516" i="2"/>
  <c r="E516" i="2" s="1"/>
  <c r="F516" i="2" s="1"/>
  <c r="A516" i="1"/>
  <c r="B517" i="2"/>
  <c r="K9" i="4"/>
  <c r="L9" i="4"/>
  <c r="M9" i="4" s="1"/>
  <c r="N9" i="4" s="1"/>
  <c r="B517" i="4"/>
  <c r="B516" i="1" l="1"/>
  <c r="D515" i="1"/>
  <c r="C515" i="1"/>
  <c r="F515" i="1"/>
  <c r="E515" i="1"/>
  <c r="G515" i="1"/>
  <c r="G516" i="2"/>
  <c r="C517" i="2"/>
  <c r="E517" i="2" s="1"/>
  <c r="F517" i="2" s="1"/>
  <c r="A517" i="1"/>
  <c r="B518" i="2"/>
  <c r="B518" i="4"/>
  <c r="D516" i="1" l="1"/>
  <c r="C516" i="1"/>
  <c r="E516" i="1"/>
  <c r="F516" i="1"/>
  <c r="G516" i="1"/>
  <c r="B517" i="1"/>
  <c r="G517" i="2"/>
  <c r="C518" i="2"/>
  <c r="E518" i="2" s="1"/>
  <c r="F518" i="2" s="1"/>
  <c r="A518" i="1"/>
  <c r="B519" i="2"/>
  <c r="B519" i="4"/>
  <c r="C517" i="1" l="1"/>
  <c r="D517" i="1"/>
  <c r="E517" i="1"/>
  <c r="F517" i="1"/>
  <c r="G517" i="1"/>
  <c r="B518" i="1"/>
  <c r="G518" i="2"/>
  <c r="C519" i="2"/>
  <c r="E519" i="2" s="1"/>
  <c r="F519" i="2" s="1"/>
  <c r="A519" i="1"/>
  <c r="B520" i="2"/>
  <c r="B520" i="4"/>
  <c r="C518" i="1" l="1"/>
  <c r="D518" i="1"/>
  <c r="E518" i="1"/>
  <c r="F518" i="1"/>
  <c r="G518" i="1" s="1"/>
  <c r="B519" i="1"/>
  <c r="G519" i="2"/>
  <c r="C520" i="2"/>
  <c r="E520" i="2" s="1"/>
  <c r="F520" i="2" s="1"/>
  <c r="A520" i="1"/>
  <c r="B521" i="2"/>
  <c r="B521" i="4"/>
  <c r="D519" i="1" l="1"/>
  <c r="C519" i="1"/>
  <c r="F519" i="1"/>
  <c r="E519" i="1"/>
  <c r="G519" i="1"/>
  <c r="B520" i="1"/>
  <c r="G520" i="2"/>
  <c r="C521" i="2"/>
  <c r="E521" i="2" s="1"/>
  <c r="F521" i="2" s="1"/>
  <c r="A521" i="1"/>
  <c r="B522" i="2"/>
  <c r="B522" i="4"/>
  <c r="D520" i="1" l="1"/>
  <c r="C520" i="1"/>
  <c r="F520" i="1"/>
  <c r="E520" i="1"/>
  <c r="G520" i="1"/>
  <c r="B521" i="1"/>
  <c r="G521" i="2"/>
  <c r="C522" i="2"/>
  <c r="E522" i="2" s="1"/>
  <c r="F522" i="2" s="1"/>
  <c r="A522" i="1"/>
  <c r="B523" i="2"/>
  <c r="B523" i="4"/>
  <c r="D521" i="1" l="1"/>
  <c r="C521" i="1"/>
  <c r="E521" i="1"/>
  <c r="F521" i="1"/>
  <c r="G521" i="1"/>
  <c r="B522" i="1"/>
  <c r="G522" i="2"/>
  <c r="C523" i="2"/>
  <c r="E523" i="2" s="1"/>
  <c r="F523" i="2" s="1"/>
  <c r="A523" i="1"/>
  <c r="B524" i="2"/>
  <c r="B524" i="4"/>
  <c r="D522" i="1" l="1"/>
  <c r="C522" i="1"/>
  <c r="F522" i="1"/>
  <c r="E522" i="1"/>
  <c r="G522" i="1" s="1"/>
  <c r="B523" i="1"/>
  <c r="G523" i="2"/>
  <c r="C524" i="2"/>
  <c r="E524" i="2" s="1"/>
  <c r="F524" i="2" s="1"/>
  <c r="A524" i="1"/>
  <c r="B525" i="2"/>
  <c r="B525" i="4"/>
  <c r="B524" i="1" l="1"/>
  <c r="D523" i="1"/>
  <c r="C523" i="1"/>
  <c r="E523" i="1"/>
  <c r="F523" i="1"/>
  <c r="G523" i="1"/>
  <c r="G524" i="2"/>
  <c r="C525" i="2"/>
  <c r="E525" i="2" s="1"/>
  <c r="F525" i="2" s="1"/>
  <c r="A525" i="1"/>
  <c r="B526" i="2"/>
  <c r="B526" i="4"/>
  <c r="D524" i="1" l="1"/>
  <c r="C524" i="1"/>
  <c r="E524" i="1"/>
  <c r="F524" i="1"/>
  <c r="G524" i="1"/>
  <c r="B525" i="1"/>
  <c r="G525" i="2"/>
  <c r="C526" i="2"/>
  <c r="E526" i="2" s="1"/>
  <c r="F526" i="2" s="1"/>
  <c r="A526" i="1"/>
  <c r="B527" i="2"/>
  <c r="B527" i="4"/>
  <c r="D525" i="1" l="1"/>
  <c r="C525" i="1"/>
  <c r="F525" i="1"/>
  <c r="E525" i="1"/>
  <c r="G525" i="1"/>
  <c r="B526" i="1"/>
  <c r="G526" i="2"/>
  <c r="C527" i="2"/>
  <c r="E527" i="2" s="1"/>
  <c r="F527" i="2" s="1"/>
  <c r="A527" i="1"/>
  <c r="B528" i="2"/>
  <c r="B528" i="4"/>
  <c r="D526" i="1" l="1"/>
  <c r="C526" i="1"/>
  <c r="E526" i="1"/>
  <c r="F526" i="1"/>
  <c r="G526" i="1"/>
  <c r="B527" i="1"/>
  <c r="G527" i="2"/>
  <c r="C528" i="2"/>
  <c r="E528" i="2" s="1"/>
  <c r="F528" i="2" s="1"/>
  <c r="A528" i="1"/>
  <c r="B529" i="2"/>
  <c r="B529" i="4"/>
  <c r="D527" i="1" l="1"/>
  <c r="C527" i="1"/>
  <c r="E527" i="1"/>
  <c r="F527" i="1"/>
  <c r="G527" i="1" s="1"/>
  <c r="B528" i="1"/>
  <c r="G528" i="2"/>
  <c r="C529" i="2"/>
  <c r="E529" i="2" s="1"/>
  <c r="F529" i="2" s="1"/>
  <c r="A529" i="1"/>
  <c r="B530" i="2"/>
  <c r="B530" i="4"/>
  <c r="D528" i="1" l="1"/>
  <c r="C528" i="1"/>
  <c r="E528" i="1"/>
  <c r="F528" i="1"/>
  <c r="G528" i="1"/>
  <c r="B529" i="1"/>
  <c r="G529" i="2"/>
  <c r="C530" i="2"/>
  <c r="E530" i="2" s="1"/>
  <c r="F530" i="2" s="1"/>
  <c r="A530" i="1"/>
  <c r="B531" i="2"/>
  <c r="B531" i="4"/>
  <c r="C529" i="1" l="1"/>
  <c r="D529" i="1"/>
  <c r="E529" i="1"/>
  <c r="F529" i="1"/>
  <c r="G529" i="1" s="1"/>
  <c r="B530" i="1"/>
  <c r="G530" i="2"/>
  <c r="C531" i="2"/>
  <c r="E531" i="2" s="1"/>
  <c r="F531" i="2" s="1"/>
  <c r="A531" i="1"/>
  <c r="B532" i="2"/>
  <c r="B532" i="4"/>
  <c r="C530" i="1" l="1"/>
  <c r="D530" i="1"/>
  <c r="F530" i="1"/>
  <c r="G530" i="1" s="1"/>
  <c r="E530" i="1"/>
  <c r="B531" i="1"/>
  <c r="G531" i="2"/>
  <c r="C532" i="2"/>
  <c r="E532" i="2" s="1"/>
  <c r="F532" i="2" s="1"/>
  <c r="A532" i="1"/>
  <c r="B533" i="2"/>
  <c r="B533" i="4"/>
  <c r="B532" i="1" l="1"/>
  <c r="D531" i="1"/>
  <c r="C531" i="1"/>
  <c r="E531" i="1"/>
  <c r="F531" i="1"/>
  <c r="G531" i="1"/>
  <c r="G532" i="2"/>
  <c r="C533" i="2"/>
  <c r="E533" i="2" s="1"/>
  <c r="F533" i="2" s="1"/>
  <c r="A533" i="1"/>
  <c r="B534" i="2"/>
  <c r="B534" i="4"/>
  <c r="D532" i="1" l="1"/>
  <c r="C532" i="1"/>
  <c r="F532" i="1"/>
  <c r="G532" i="1" s="1"/>
  <c r="E532" i="1"/>
  <c r="B533" i="1"/>
  <c r="G533" i="2"/>
  <c r="C534" i="2"/>
  <c r="E534" i="2" s="1"/>
  <c r="F534" i="2" s="1"/>
  <c r="A534" i="1"/>
  <c r="B535" i="2"/>
  <c r="B535" i="4"/>
  <c r="B534" i="1" l="1"/>
  <c r="D533" i="1"/>
  <c r="C533" i="1"/>
  <c r="E533" i="1"/>
  <c r="F533" i="1"/>
  <c r="G533" i="1"/>
  <c r="G534" i="2"/>
  <c r="C535" i="2"/>
  <c r="E535" i="2" s="1"/>
  <c r="F535" i="2" s="1"/>
  <c r="A535" i="1"/>
  <c r="B536" i="2"/>
  <c r="B536" i="4"/>
  <c r="D534" i="1" l="1"/>
  <c r="C534" i="1"/>
  <c r="E534" i="1"/>
  <c r="F534" i="1"/>
  <c r="G534" i="1"/>
  <c r="B535" i="1"/>
  <c r="G535" i="2"/>
  <c r="C536" i="2"/>
  <c r="E536" i="2" s="1"/>
  <c r="F536" i="2" s="1"/>
  <c r="A536" i="1"/>
  <c r="B537" i="2"/>
  <c r="B537" i="4"/>
  <c r="D535" i="1" l="1"/>
  <c r="C535" i="1"/>
  <c r="F535" i="1"/>
  <c r="E535" i="1"/>
  <c r="G535" i="1"/>
  <c r="B536" i="1"/>
  <c r="G536" i="2"/>
  <c r="C537" i="2"/>
  <c r="E537" i="2" s="1"/>
  <c r="F537" i="2" s="1"/>
  <c r="A537" i="1"/>
  <c r="B538" i="2"/>
  <c r="B538" i="4"/>
  <c r="D536" i="1" l="1"/>
  <c r="C536" i="1"/>
  <c r="F536" i="1"/>
  <c r="G536" i="1" s="1"/>
  <c r="E536" i="1"/>
  <c r="B537" i="1"/>
  <c r="G537" i="2"/>
  <c r="C538" i="2"/>
  <c r="E538" i="2" s="1"/>
  <c r="F538" i="2" s="1"/>
  <c r="A538" i="1"/>
  <c r="B539" i="2"/>
  <c r="B539" i="4"/>
  <c r="D537" i="1" l="1"/>
  <c r="C537" i="1"/>
  <c r="E537" i="1"/>
  <c r="G537" i="1" s="1"/>
  <c r="F537" i="1"/>
  <c r="B538" i="1"/>
  <c r="G538" i="2"/>
  <c r="C539" i="2"/>
  <c r="E539" i="2" s="1"/>
  <c r="F539" i="2" s="1"/>
  <c r="A539" i="1"/>
  <c r="B540" i="2"/>
  <c r="B540" i="4"/>
  <c r="D538" i="1" l="1"/>
  <c r="C538" i="1"/>
  <c r="F538" i="1"/>
  <c r="E538" i="1"/>
  <c r="G538" i="1"/>
  <c r="B539" i="1"/>
  <c r="G539" i="2"/>
  <c r="C540" i="2"/>
  <c r="E540" i="2" s="1"/>
  <c r="F540" i="2" s="1"/>
  <c r="A540" i="1"/>
  <c r="B541" i="2"/>
  <c r="B541" i="4"/>
  <c r="D539" i="1" l="1"/>
  <c r="C539" i="1"/>
  <c r="E539" i="1"/>
  <c r="F539" i="1"/>
  <c r="G539" i="1" s="1"/>
  <c r="B540" i="1"/>
  <c r="G540" i="2"/>
  <c r="C541" i="2"/>
  <c r="E541" i="2" s="1"/>
  <c r="F541" i="2" s="1"/>
  <c r="A541" i="1"/>
  <c r="B542" i="2"/>
  <c r="B542" i="4"/>
  <c r="B541" i="1" l="1"/>
  <c r="D540" i="1"/>
  <c r="C540" i="1"/>
  <c r="F540" i="1"/>
  <c r="E540" i="1"/>
  <c r="G540" i="1"/>
  <c r="G541" i="2"/>
  <c r="C542" i="2"/>
  <c r="E542" i="2" s="1"/>
  <c r="F542" i="2" s="1"/>
  <c r="A542" i="1"/>
  <c r="B543" i="2"/>
  <c r="B543" i="4"/>
  <c r="C541" i="1" l="1"/>
  <c r="D541" i="1"/>
  <c r="E541" i="1"/>
  <c r="F541" i="1"/>
  <c r="G541" i="1"/>
  <c r="B542" i="1"/>
  <c r="G542" i="2"/>
  <c r="C543" i="2"/>
  <c r="E543" i="2" s="1"/>
  <c r="F543" i="2" s="1"/>
  <c r="A543" i="1"/>
  <c r="B544" i="2"/>
  <c r="B544" i="4"/>
  <c r="C542" i="1" l="1"/>
  <c r="D542" i="1"/>
  <c r="E542" i="1"/>
  <c r="F542" i="1"/>
  <c r="G542" i="1" s="1"/>
  <c r="B543" i="1"/>
  <c r="G543" i="2"/>
  <c r="C544" i="2"/>
  <c r="E544" i="2" s="1"/>
  <c r="F544" i="2" s="1"/>
  <c r="A544" i="1"/>
  <c r="B545" i="2"/>
  <c r="B545" i="4"/>
  <c r="D543" i="1" l="1"/>
  <c r="C543" i="1"/>
  <c r="E543" i="1"/>
  <c r="F543" i="1"/>
  <c r="G543" i="1" s="1"/>
  <c r="B544" i="1"/>
  <c r="G544" i="2"/>
  <c r="C545" i="2"/>
  <c r="E545" i="2" s="1"/>
  <c r="F545" i="2" s="1"/>
  <c r="A545" i="1"/>
  <c r="B546" i="2"/>
  <c r="B546" i="4"/>
  <c r="B545" i="1" l="1"/>
  <c r="D544" i="1"/>
  <c r="C544" i="1"/>
  <c r="F544" i="1"/>
  <c r="G544" i="1" s="1"/>
  <c r="E544" i="1"/>
  <c r="G545" i="2"/>
  <c r="C546" i="2"/>
  <c r="E546" i="2" s="1"/>
  <c r="F546" i="2" s="1"/>
  <c r="A546" i="1"/>
  <c r="B547" i="2"/>
  <c r="B547" i="4"/>
  <c r="B546" i="1" l="1"/>
  <c r="D545" i="1"/>
  <c r="C545" i="1"/>
  <c r="F545" i="1"/>
  <c r="E545" i="1"/>
  <c r="G545" i="1" s="1"/>
  <c r="G546" i="2"/>
  <c r="C547" i="2"/>
  <c r="E547" i="2" s="1"/>
  <c r="F547" i="2" s="1"/>
  <c r="A547" i="1"/>
  <c r="B548" i="2"/>
  <c r="B548" i="4"/>
  <c r="B547" i="1" l="1"/>
  <c r="D546" i="1"/>
  <c r="C546" i="1"/>
  <c r="E546" i="1"/>
  <c r="F546" i="1"/>
  <c r="G546" i="1" s="1"/>
  <c r="G547" i="2"/>
  <c r="C548" i="2"/>
  <c r="E548" i="2" s="1"/>
  <c r="F548" i="2" s="1"/>
  <c r="A548" i="1"/>
  <c r="B549" i="2"/>
  <c r="B549" i="4"/>
  <c r="D547" i="1" l="1"/>
  <c r="C547" i="1"/>
  <c r="E547" i="1"/>
  <c r="F547" i="1"/>
  <c r="G547" i="1"/>
  <c r="B548" i="1"/>
  <c r="G548" i="2"/>
  <c r="C549" i="2"/>
  <c r="E549" i="2" s="1"/>
  <c r="F549" i="2" s="1"/>
  <c r="A549" i="1"/>
  <c r="B550" i="2"/>
  <c r="B550" i="4"/>
  <c r="D548" i="1" l="1"/>
  <c r="C548" i="1"/>
  <c r="F548" i="1"/>
  <c r="E548" i="1"/>
  <c r="G548" i="1"/>
  <c r="B549" i="1"/>
  <c r="G549" i="2"/>
  <c r="C550" i="2"/>
  <c r="E550" i="2" s="1"/>
  <c r="F550" i="2" s="1"/>
  <c r="A550" i="1"/>
  <c r="B551" i="2"/>
  <c r="B551" i="4"/>
  <c r="D549" i="1" l="1"/>
  <c r="C549" i="1"/>
  <c r="E549" i="1"/>
  <c r="F549" i="1"/>
  <c r="G549" i="1"/>
  <c r="B550" i="1"/>
  <c r="G550" i="2"/>
  <c r="C551" i="2"/>
  <c r="E551" i="2" s="1"/>
  <c r="F551" i="2" s="1"/>
  <c r="A551" i="1"/>
  <c r="B552" i="2"/>
  <c r="B552" i="4"/>
  <c r="C550" i="1" l="1"/>
  <c r="D550" i="1"/>
  <c r="E550" i="1"/>
  <c r="F550" i="1"/>
  <c r="G550" i="1"/>
  <c r="B551" i="1"/>
  <c r="G551" i="2"/>
  <c r="C552" i="2"/>
  <c r="E552" i="2" s="1"/>
  <c r="F552" i="2" s="1"/>
  <c r="A552" i="1"/>
  <c r="B553" i="2"/>
  <c r="B553" i="4"/>
  <c r="C551" i="1" l="1"/>
  <c r="D551" i="1"/>
  <c r="E551" i="1"/>
  <c r="F551" i="1"/>
  <c r="G551" i="1"/>
  <c r="B552" i="1"/>
  <c r="G552" i="2"/>
  <c r="C553" i="2"/>
  <c r="E553" i="2" s="1"/>
  <c r="F553" i="2" s="1"/>
  <c r="A553" i="1"/>
  <c r="B554" i="2"/>
  <c r="B554" i="4"/>
  <c r="C552" i="1" l="1"/>
  <c r="D552" i="1"/>
  <c r="F552" i="1"/>
  <c r="E552" i="1"/>
  <c r="G552" i="1"/>
  <c r="B553" i="1"/>
  <c r="G553" i="2"/>
  <c r="C554" i="2"/>
  <c r="E554" i="2" s="1"/>
  <c r="F554" i="2" s="1"/>
  <c r="A554" i="1"/>
  <c r="B555" i="2"/>
  <c r="B555" i="4"/>
  <c r="D553" i="1" l="1"/>
  <c r="C553" i="1"/>
  <c r="F553" i="1"/>
  <c r="E553" i="1"/>
  <c r="G553" i="1"/>
  <c r="B554" i="1"/>
  <c r="G554" i="2"/>
  <c r="C555" i="2"/>
  <c r="E555" i="2" s="1"/>
  <c r="F555" i="2" s="1"/>
  <c r="A555" i="1"/>
  <c r="B556" i="2"/>
  <c r="B556" i="4"/>
  <c r="D554" i="1" l="1"/>
  <c r="C554" i="1"/>
  <c r="F554" i="1"/>
  <c r="E554" i="1"/>
  <c r="G554" i="1"/>
  <c r="B555" i="1"/>
  <c r="G555" i="2"/>
  <c r="C556" i="2"/>
  <c r="E556" i="2" s="1"/>
  <c r="F556" i="2" s="1"/>
  <c r="A556" i="1"/>
  <c r="B557" i="2"/>
  <c r="B557" i="4"/>
  <c r="D555" i="1" l="1"/>
  <c r="C555" i="1"/>
  <c r="E555" i="1"/>
  <c r="F555" i="1"/>
  <c r="G555" i="1" s="1"/>
  <c r="B556" i="1"/>
  <c r="G556" i="2"/>
  <c r="C557" i="2"/>
  <c r="E557" i="2" s="1"/>
  <c r="F557" i="2" s="1"/>
  <c r="A557" i="1"/>
  <c r="B558" i="2"/>
  <c r="B558" i="4"/>
  <c r="B557" i="1" l="1"/>
  <c r="D556" i="1"/>
  <c r="C556" i="1"/>
  <c r="E556" i="1"/>
  <c r="F556" i="1"/>
  <c r="G556" i="1"/>
  <c r="G557" i="2"/>
  <c r="C558" i="2"/>
  <c r="E558" i="2" s="1"/>
  <c r="F558" i="2" s="1"/>
  <c r="A558" i="1"/>
  <c r="B559" i="2"/>
  <c r="B559" i="4"/>
  <c r="D557" i="1" l="1"/>
  <c r="C557" i="1"/>
  <c r="E557" i="1"/>
  <c r="G557" i="1" s="1"/>
  <c r="F557" i="1"/>
  <c r="B558" i="1"/>
  <c r="G558" i="2"/>
  <c r="C559" i="2"/>
  <c r="E559" i="2" s="1"/>
  <c r="F559" i="2" s="1"/>
  <c r="A559" i="1"/>
  <c r="B560" i="2"/>
  <c r="B560" i="4"/>
  <c r="D558" i="1" l="1"/>
  <c r="C558" i="1"/>
  <c r="E558" i="1"/>
  <c r="G558" i="1" s="1"/>
  <c r="F558" i="1"/>
  <c r="B559" i="1"/>
  <c r="G559" i="2"/>
  <c r="C560" i="2"/>
  <c r="E560" i="2" s="1"/>
  <c r="F560" i="2" s="1"/>
  <c r="A560" i="1"/>
  <c r="B561" i="2"/>
  <c r="B561" i="4"/>
  <c r="B560" i="1" l="1"/>
  <c r="D559" i="1"/>
  <c r="C559" i="1"/>
  <c r="F559" i="1"/>
  <c r="E559" i="1"/>
  <c r="G559" i="1"/>
  <c r="G560" i="2"/>
  <c r="C561" i="2"/>
  <c r="E561" i="2" s="1"/>
  <c r="F561" i="2" s="1"/>
  <c r="A561" i="1"/>
  <c r="B562" i="2"/>
  <c r="B562" i="4"/>
  <c r="D560" i="1" l="1"/>
  <c r="C560" i="1"/>
  <c r="E560" i="1"/>
  <c r="F560" i="1"/>
  <c r="G560" i="1"/>
  <c r="B561" i="1"/>
  <c r="G561" i="2"/>
  <c r="C562" i="2"/>
  <c r="E562" i="2" s="1"/>
  <c r="F562" i="2" s="1"/>
  <c r="A562" i="1"/>
  <c r="B563" i="2"/>
  <c r="B563" i="4"/>
  <c r="D561" i="1" l="1"/>
  <c r="C561" i="1"/>
  <c r="E561" i="1"/>
  <c r="F561" i="1"/>
  <c r="G561" i="1" s="1"/>
  <c r="B562" i="1"/>
  <c r="G562" i="2"/>
  <c r="C563" i="2"/>
  <c r="E563" i="2" s="1"/>
  <c r="F563" i="2" s="1"/>
  <c r="A563" i="1"/>
  <c r="B564" i="2"/>
  <c r="B564" i="4"/>
  <c r="B563" i="1" l="1"/>
  <c r="D562" i="1"/>
  <c r="C562" i="1"/>
  <c r="E562" i="1"/>
  <c r="F562" i="1"/>
  <c r="G562" i="1"/>
  <c r="G563" i="2"/>
  <c r="C564" i="2"/>
  <c r="E564" i="2" s="1"/>
  <c r="F564" i="2" s="1"/>
  <c r="A564" i="1"/>
  <c r="B565" i="2"/>
  <c r="B565" i="4"/>
  <c r="D563" i="1" l="1"/>
  <c r="C563" i="1"/>
  <c r="E563" i="1"/>
  <c r="F563" i="1"/>
  <c r="G563" i="1"/>
  <c r="B564" i="1"/>
  <c r="G564" i="2"/>
  <c r="C565" i="2"/>
  <c r="E565" i="2" s="1"/>
  <c r="F565" i="2" s="1"/>
  <c r="A565" i="1"/>
  <c r="B566" i="2"/>
  <c r="B566" i="4"/>
  <c r="D564" i="1" l="1"/>
  <c r="C564" i="1"/>
  <c r="E564" i="1"/>
  <c r="F564" i="1"/>
  <c r="G564" i="1"/>
  <c r="B565" i="1"/>
  <c r="G565" i="2"/>
  <c r="C566" i="2"/>
  <c r="E566" i="2" s="1"/>
  <c r="F566" i="2" s="1"/>
  <c r="A566" i="1"/>
  <c r="B567" i="2"/>
  <c r="B567" i="4"/>
  <c r="C565" i="1" l="1"/>
  <c r="D565" i="1"/>
  <c r="F565" i="1"/>
  <c r="E565" i="1"/>
  <c r="G565" i="1"/>
  <c r="B566" i="1"/>
  <c r="G566" i="2"/>
  <c r="C567" i="2"/>
  <c r="E567" i="2" s="1"/>
  <c r="F567" i="2" s="1"/>
  <c r="A567" i="1"/>
  <c r="B568" i="2"/>
  <c r="B568" i="4"/>
  <c r="C566" i="1" l="1"/>
  <c r="D566" i="1"/>
  <c r="F566" i="1"/>
  <c r="E566" i="1"/>
  <c r="G566" i="1"/>
  <c r="B567" i="1"/>
  <c r="G567" i="2"/>
  <c r="C568" i="2"/>
  <c r="E568" i="2" s="1"/>
  <c r="F568" i="2" s="1"/>
  <c r="A568" i="1"/>
  <c r="B569" i="2"/>
  <c r="B569" i="4"/>
  <c r="D567" i="1" l="1"/>
  <c r="C567" i="1"/>
  <c r="E567" i="1"/>
  <c r="F567" i="1"/>
  <c r="G567" i="1" s="1"/>
  <c r="B568" i="1"/>
  <c r="G568" i="2"/>
  <c r="C569" i="2"/>
  <c r="E569" i="2" s="1"/>
  <c r="F569" i="2" s="1"/>
  <c r="A569" i="1"/>
  <c r="B570" i="2"/>
  <c r="B570" i="4"/>
  <c r="D568" i="1" l="1"/>
  <c r="C568" i="1"/>
  <c r="E568" i="1"/>
  <c r="F568" i="1"/>
  <c r="G568" i="1"/>
  <c r="B569" i="1"/>
  <c r="G569" i="2"/>
  <c r="C570" i="2"/>
  <c r="E570" i="2" s="1"/>
  <c r="F570" i="2" s="1"/>
  <c r="A570" i="1"/>
  <c r="B571" i="2"/>
  <c r="B571" i="4"/>
  <c r="D569" i="1" l="1"/>
  <c r="C569" i="1"/>
  <c r="F569" i="1"/>
  <c r="E569" i="1"/>
  <c r="G569" i="1"/>
  <c r="B570" i="1"/>
  <c r="G570" i="2"/>
  <c r="C571" i="2"/>
  <c r="E571" i="2" s="1"/>
  <c r="F571" i="2" s="1"/>
  <c r="A571" i="1"/>
  <c r="B572" i="2"/>
  <c r="B572" i="4"/>
  <c r="D570" i="1" l="1"/>
  <c r="C570" i="1"/>
  <c r="E570" i="1"/>
  <c r="G570" i="1" s="1"/>
  <c r="F570" i="1"/>
  <c r="B571" i="1"/>
  <c r="G571" i="2"/>
  <c r="C572" i="2"/>
  <c r="E572" i="2" s="1"/>
  <c r="F572" i="2" s="1"/>
  <c r="A572" i="1"/>
  <c r="B573" i="2"/>
  <c r="B573" i="4"/>
  <c r="D571" i="1" l="1"/>
  <c r="C571" i="1"/>
  <c r="F571" i="1"/>
  <c r="E571" i="1"/>
  <c r="G571" i="1" s="1"/>
  <c r="B572" i="1"/>
  <c r="G572" i="2"/>
  <c r="C573" i="2"/>
  <c r="E573" i="2" s="1"/>
  <c r="F573" i="2" s="1"/>
  <c r="A573" i="1"/>
  <c r="B574" i="2"/>
  <c r="B574" i="4"/>
  <c r="D572" i="1" l="1"/>
  <c r="C572" i="1"/>
  <c r="F572" i="1"/>
  <c r="E572" i="1"/>
  <c r="G572" i="1"/>
  <c r="B573" i="1"/>
  <c r="G573" i="2"/>
  <c r="C574" i="2"/>
  <c r="E574" i="2" s="1"/>
  <c r="F574" i="2" s="1"/>
  <c r="A574" i="1"/>
  <c r="B575" i="2"/>
  <c r="B575" i="4"/>
  <c r="D573" i="1" l="1"/>
  <c r="C573" i="1"/>
  <c r="E573" i="1"/>
  <c r="F573" i="1"/>
  <c r="G573" i="1" s="1"/>
  <c r="B574" i="1"/>
  <c r="G574" i="2"/>
  <c r="C575" i="2"/>
  <c r="E575" i="2" s="1"/>
  <c r="F575" i="2" s="1"/>
  <c r="A575" i="1"/>
  <c r="B576" i="2"/>
  <c r="B576" i="4"/>
  <c r="D574" i="1" l="1"/>
  <c r="C574" i="1"/>
  <c r="E574" i="1"/>
  <c r="F574" i="1"/>
  <c r="G574" i="1"/>
  <c r="B575" i="1"/>
  <c r="G575" i="2"/>
  <c r="C576" i="2"/>
  <c r="E576" i="2" s="1"/>
  <c r="F576" i="2" s="1"/>
  <c r="A576" i="1"/>
  <c r="B577" i="2"/>
  <c r="B577" i="4"/>
  <c r="D575" i="1" l="1"/>
  <c r="C575" i="1"/>
  <c r="E575" i="1"/>
  <c r="F575" i="1"/>
  <c r="G575" i="1"/>
  <c r="B576" i="1"/>
  <c r="G576" i="2"/>
  <c r="C577" i="2"/>
  <c r="E577" i="2" s="1"/>
  <c r="F577" i="2" s="1"/>
  <c r="A577" i="1"/>
  <c r="B578" i="2"/>
  <c r="B578" i="4"/>
  <c r="D576" i="1" l="1"/>
  <c r="C576" i="1"/>
  <c r="F576" i="1"/>
  <c r="E576" i="1"/>
  <c r="G576" i="1"/>
  <c r="B577" i="1"/>
  <c r="G577" i="2"/>
  <c r="C578" i="2"/>
  <c r="E578" i="2" s="1"/>
  <c r="F578" i="2" s="1"/>
  <c r="A578" i="1"/>
  <c r="B579" i="2"/>
  <c r="B579" i="4"/>
  <c r="C577" i="1" l="1"/>
  <c r="D577" i="1"/>
  <c r="E577" i="1"/>
  <c r="F577" i="1"/>
  <c r="G577" i="1" s="1"/>
  <c r="B578" i="1"/>
  <c r="G578" i="2"/>
  <c r="C579" i="2"/>
  <c r="E579" i="2" s="1"/>
  <c r="F579" i="2" s="1"/>
  <c r="A579" i="1"/>
  <c r="B580" i="2"/>
  <c r="B580" i="4"/>
  <c r="B579" i="1" l="1"/>
  <c r="C578" i="1"/>
  <c r="D578" i="1"/>
  <c r="E578" i="1"/>
  <c r="F578" i="1"/>
  <c r="G578" i="1" s="1"/>
  <c r="G579" i="2"/>
  <c r="C580" i="2"/>
  <c r="E580" i="2" s="1"/>
  <c r="F580" i="2" s="1"/>
  <c r="A580" i="1"/>
  <c r="B581" i="2"/>
  <c r="B581" i="4"/>
  <c r="D579" i="1" l="1"/>
  <c r="C579" i="1"/>
  <c r="E579" i="1"/>
  <c r="F579" i="1"/>
  <c r="G579" i="1" s="1"/>
  <c r="B580" i="1"/>
  <c r="G580" i="2"/>
  <c r="C581" i="2"/>
  <c r="E581" i="2" s="1"/>
  <c r="F581" i="2" s="1"/>
  <c r="A581" i="1"/>
  <c r="B582" i="2"/>
  <c r="B582" i="4"/>
  <c r="D580" i="1" l="1"/>
  <c r="C580" i="1"/>
  <c r="F580" i="1"/>
  <c r="E580" i="1"/>
  <c r="G580" i="1"/>
  <c r="B581" i="1"/>
  <c r="G581" i="2"/>
  <c r="C582" i="2"/>
  <c r="E582" i="2" s="1"/>
  <c r="F582" i="2" s="1"/>
  <c r="A582" i="1"/>
  <c r="B583" i="2"/>
  <c r="B583" i="4"/>
  <c r="D581" i="1" l="1"/>
  <c r="C581" i="1"/>
  <c r="F581" i="1"/>
  <c r="E581" i="1"/>
  <c r="G581" i="1" s="1"/>
  <c r="B582" i="1"/>
  <c r="G582" i="2"/>
  <c r="C583" i="2"/>
  <c r="E583" i="2" s="1"/>
  <c r="F583" i="2" s="1"/>
  <c r="A583" i="1"/>
  <c r="B584" i="2"/>
  <c r="B584" i="4"/>
  <c r="B583" i="1" l="1"/>
  <c r="D582" i="1"/>
  <c r="C582" i="1"/>
  <c r="E582" i="1"/>
  <c r="F582" i="1"/>
  <c r="G582" i="1"/>
  <c r="G583" i="2"/>
  <c r="C584" i="2"/>
  <c r="E584" i="2" s="1"/>
  <c r="F584" i="2" s="1"/>
  <c r="A584" i="1"/>
  <c r="B585" i="2"/>
  <c r="B585" i="4"/>
  <c r="D583" i="1" l="1"/>
  <c r="C583" i="1"/>
  <c r="E583" i="1"/>
  <c r="G583" i="1" s="1"/>
  <c r="F583" i="1"/>
  <c r="B584" i="1"/>
  <c r="G584" i="2"/>
  <c r="C585" i="2"/>
  <c r="E585" i="2" s="1"/>
  <c r="F585" i="2" s="1"/>
  <c r="A585" i="1"/>
  <c r="B586" i="2"/>
  <c r="B586" i="4"/>
  <c r="D584" i="1" l="1"/>
  <c r="C584" i="1"/>
  <c r="E584" i="1"/>
  <c r="F584" i="1"/>
  <c r="G584" i="1"/>
  <c r="B585" i="1"/>
  <c r="G585" i="2"/>
  <c r="C586" i="2"/>
  <c r="E586" i="2" s="1"/>
  <c r="F586" i="2" s="1"/>
  <c r="A586" i="1"/>
  <c r="B587" i="2"/>
  <c r="B587" i="4"/>
  <c r="D585" i="1" l="1"/>
  <c r="C585" i="1"/>
  <c r="F585" i="1"/>
  <c r="E585" i="1"/>
  <c r="G585" i="1" s="1"/>
  <c r="B586" i="1"/>
  <c r="G586" i="2"/>
  <c r="C587" i="2"/>
  <c r="E587" i="2" s="1"/>
  <c r="F587" i="2" s="1"/>
  <c r="A587" i="1"/>
  <c r="B588" i="2"/>
  <c r="B588" i="4"/>
  <c r="D586" i="1" l="1"/>
  <c r="C586" i="1"/>
  <c r="E586" i="1"/>
  <c r="F586" i="1"/>
  <c r="G586" i="1"/>
  <c r="B587" i="1"/>
  <c r="G587" i="2"/>
  <c r="C588" i="2"/>
  <c r="E588" i="2" s="1"/>
  <c r="F588" i="2" s="1"/>
  <c r="A588" i="1"/>
  <c r="B589" i="2"/>
  <c r="B589" i="4"/>
  <c r="D587" i="1" l="1"/>
  <c r="C587" i="1"/>
  <c r="F587" i="1"/>
  <c r="E587" i="1"/>
  <c r="G587" i="1" s="1"/>
  <c r="B588" i="1"/>
  <c r="G588" i="2"/>
  <c r="C589" i="2"/>
  <c r="E589" i="2" s="1"/>
  <c r="F589" i="2" s="1"/>
  <c r="A589" i="1"/>
  <c r="B590" i="2"/>
  <c r="B590" i="4"/>
  <c r="B589" i="1" l="1"/>
  <c r="D588" i="1"/>
  <c r="C588" i="1"/>
  <c r="E588" i="1"/>
  <c r="G588" i="1" s="1"/>
  <c r="F588" i="1"/>
  <c r="G589" i="2"/>
  <c r="C590" i="2"/>
  <c r="E590" i="2" s="1"/>
  <c r="F590" i="2" s="1"/>
  <c r="A590" i="1"/>
  <c r="B591" i="2"/>
  <c r="B591" i="4"/>
  <c r="B590" i="1" l="1"/>
  <c r="C589" i="1"/>
  <c r="D589" i="1"/>
  <c r="E589" i="1"/>
  <c r="F589" i="1"/>
  <c r="G589" i="1" s="1"/>
  <c r="G590" i="2"/>
  <c r="C591" i="2"/>
  <c r="E591" i="2" s="1"/>
  <c r="F591" i="2" s="1"/>
  <c r="A591" i="1"/>
  <c r="B592" i="2"/>
  <c r="B592" i="4"/>
  <c r="D590" i="1" l="1"/>
  <c r="C590" i="1"/>
  <c r="E590" i="1"/>
  <c r="F590" i="1"/>
  <c r="G590" i="1"/>
  <c r="B591" i="1"/>
  <c r="G591" i="2"/>
  <c r="C592" i="2"/>
  <c r="E592" i="2" s="1"/>
  <c r="F592" i="2" s="1"/>
  <c r="A592" i="1"/>
  <c r="B593" i="2"/>
  <c r="B593" i="4"/>
  <c r="D591" i="1" l="1"/>
  <c r="C591" i="1"/>
  <c r="E591" i="1"/>
  <c r="F591" i="1"/>
  <c r="G591" i="1" s="1"/>
  <c r="B592" i="1"/>
  <c r="G592" i="2"/>
  <c r="C593" i="2"/>
  <c r="E593" i="2" s="1"/>
  <c r="F593" i="2" s="1"/>
  <c r="A593" i="1"/>
  <c r="B594" i="2"/>
  <c r="B594" i="4"/>
  <c r="B593" i="1" l="1"/>
  <c r="D592" i="1"/>
  <c r="C592" i="1"/>
  <c r="F592" i="1"/>
  <c r="E592" i="1"/>
  <c r="G592" i="1" s="1"/>
  <c r="G593" i="2"/>
  <c r="C594" i="2"/>
  <c r="E594" i="2" s="1"/>
  <c r="F594" i="2" s="1"/>
  <c r="A594" i="1"/>
  <c r="B595" i="2"/>
  <c r="B595" i="4"/>
  <c r="B594" i="1" l="1"/>
  <c r="D593" i="1"/>
  <c r="C593" i="1"/>
  <c r="F593" i="1"/>
  <c r="G593" i="1" s="1"/>
  <c r="E593" i="1"/>
  <c r="G594" i="2"/>
  <c r="C595" i="2"/>
  <c r="E595" i="2" s="1"/>
  <c r="F595" i="2" s="1"/>
  <c r="A595" i="1"/>
  <c r="B596" i="2"/>
  <c r="B596" i="4"/>
  <c r="B595" i="1" l="1"/>
  <c r="D594" i="1"/>
  <c r="C594" i="1"/>
  <c r="E594" i="1"/>
  <c r="F594" i="1"/>
  <c r="G594" i="1"/>
  <c r="G595" i="2"/>
  <c r="C596" i="2"/>
  <c r="E596" i="2" s="1"/>
  <c r="F596" i="2" s="1"/>
  <c r="A596" i="1"/>
  <c r="B597" i="2"/>
  <c r="B597" i="4"/>
  <c r="D595" i="1" l="1"/>
  <c r="C595" i="1"/>
  <c r="F595" i="1"/>
  <c r="G595" i="1"/>
  <c r="E595" i="1"/>
  <c r="B596" i="1"/>
  <c r="G596" i="2"/>
  <c r="C597" i="2"/>
  <c r="E597" i="2" s="1"/>
  <c r="F597" i="2" s="1"/>
  <c r="A597" i="1"/>
  <c r="B598" i="2"/>
  <c r="B598" i="4"/>
  <c r="D596" i="1" l="1"/>
  <c r="C596" i="1"/>
  <c r="F596" i="1"/>
  <c r="E596" i="1"/>
  <c r="G596" i="1" s="1"/>
  <c r="B597" i="1"/>
  <c r="G597" i="2"/>
  <c r="C598" i="2"/>
  <c r="E598" i="2" s="1"/>
  <c r="F598" i="2" s="1"/>
  <c r="A598" i="1"/>
  <c r="B599" i="2"/>
  <c r="B599" i="4"/>
  <c r="D597" i="1" l="1"/>
  <c r="C597" i="1"/>
  <c r="E597" i="1"/>
  <c r="G597" i="1" s="1"/>
  <c r="F597" i="1"/>
  <c r="B598" i="1"/>
  <c r="G598" i="2"/>
  <c r="C599" i="2"/>
  <c r="E599" i="2" s="1"/>
  <c r="F599" i="2" s="1"/>
  <c r="A599" i="1"/>
  <c r="B600" i="2"/>
  <c r="B600" i="4"/>
  <c r="B599" i="1" l="1"/>
  <c r="D598" i="1"/>
  <c r="C598" i="1"/>
  <c r="F598" i="1"/>
  <c r="E598" i="1"/>
  <c r="G598" i="1" s="1"/>
  <c r="G599" i="2"/>
  <c r="C600" i="2"/>
  <c r="E600" i="2" s="1"/>
  <c r="F600" i="2" s="1"/>
  <c r="A600" i="1"/>
  <c r="B601" i="2"/>
  <c r="B601" i="4"/>
  <c r="B600" i="1" l="1"/>
  <c r="D599" i="1"/>
  <c r="C599" i="1"/>
  <c r="E599" i="1"/>
  <c r="F599" i="1"/>
  <c r="G599" i="1"/>
  <c r="G600" i="2"/>
  <c r="C601" i="2"/>
  <c r="E601" i="2" s="1"/>
  <c r="F601" i="2" s="1"/>
  <c r="A601" i="1"/>
  <c r="B602" i="2"/>
  <c r="B602" i="4"/>
  <c r="D600" i="1" l="1"/>
  <c r="C600" i="1"/>
  <c r="E600" i="1"/>
  <c r="F600" i="1"/>
  <c r="G600" i="1"/>
  <c r="B601" i="1"/>
  <c r="G601" i="2"/>
  <c r="C602" i="2"/>
  <c r="E602" i="2" s="1"/>
  <c r="F602" i="2" s="1"/>
  <c r="A602" i="1"/>
  <c r="B603" i="2"/>
  <c r="B603" i="4"/>
  <c r="D601" i="1" l="1"/>
  <c r="C601" i="1"/>
  <c r="F601" i="1"/>
  <c r="E601" i="1"/>
  <c r="G601" i="1"/>
  <c r="B602" i="1"/>
  <c r="G602" i="2"/>
  <c r="C603" i="2"/>
  <c r="E603" i="2" s="1"/>
  <c r="F603" i="2" s="1"/>
  <c r="A603" i="1"/>
  <c r="B604" i="2"/>
  <c r="B604" i="4"/>
  <c r="D602" i="1" l="1"/>
  <c r="C602" i="1"/>
  <c r="E602" i="1"/>
  <c r="G602" i="1" s="1"/>
  <c r="F602" i="1"/>
  <c r="B603" i="1"/>
  <c r="G603" i="2"/>
  <c r="C604" i="2"/>
  <c r="E604" i="2" s="1"/>
  <c r="F604" i="2" s="1"/>
  <c r="A604" i="1"/>
  <c r="B605" i="2"/>
  <c r="B605" i="4"/>
  <c r="D603" i="1" l="1"/>
  <c r="C603" i="1"/>
  <c r="E603" i="1"/>
  <c r="F603" i="1"/>
  <c r="G603" i="1" s="1"/>
  <c r="B604" i="1"/>
  <c r="G604" i="2"/>
  <c r="C605" i="2"/>
  <c r="E605" i="2" s="1"/>
  <c r="F605" i="2" s="1"/>
  <c r="A605" i="1"/>
  <c r="B606" i="2"/>
  <c r="B606" i="4"/>
  <c r="D604" i="1" l="1"/>
  <c r="C604" i="1"/>
  <c r="F604" i="1"/>
  <c r="E604" i="1"/>
  <c r="G604" i="1" s="1"/>
  <c r="B605" i="1"/>
  <c r="G605" i="2"/>
  <c r="C606" i="2"/>
  <c r="E606" i="2" s="1"/>
  <c r="F606" i="2" s="1"/>
  <c r="A606" i="1"/>
  <c r="B607" i="2"/>
  <c r="B607" i="4"/>
  <c r="D605" i="1" l="1"/>
  <c r="C605" i="1"/>
  <c r="F605" i="1"/>
  <c r="E605" i="1"/>
  <c r="G605" i="1"/>
  <c r="B606" i="1"/>
  <c r="G606" i="2"/>
  <c r="C607" i="2"/>
  <c r="E607" i="2" s="1"/>
  <c r="F607" i="2" s="1"/>
  <c r="A607" i="1"/>
  <c r="B608" i="2"/>
  <c r="B608" i="4"/>
  <c r="D606" i="1" l="1"/>
  <c r="C606" i="1"/>
  <c r="F606" i="1"/>
  <c r="E606" i="1"/>
  <c r="G606" i="1"/>
  <c r="B607" i="1"/>
  <c r="G607" i="2"/>
  <c r="C608" i="2"/>
  <c r="E608" i="2" s="1"/>
  <c r="F608" i="2" s="1"/>
  <c r="A608" i="1"/>
  <c r="B609" i="2"/>
  <c r="B609" i="4"/>
  <c r="D607" i="1" l="1"/>
  <c r="C607" i="1"/>
  <c r="F607" i="1"/>
  <c r="E607" i="1"/>
  <c r="G607" i="1"/>
  <c r="B608" i="1"/>
  <c r="G608" i="2"/>
  <c r="C609" i="2"/>
  <c r="E609" i="2" s="1"/>
  <c r="F609" i="2" s="1"/>
  <c r="A609" i="1"/>
  <c r="B610" i="2"/>
  <c r="B610" i="4"/>
  <c r="D608" i="1" l="1"/>
  <c r="C608" i="1"/>
  <c r="E608" i="1"/>
  <c r="F608" i="1"/>
  <c r="G608" i="1"/>
  <c r="B609" i="1"/>
  <c r="G609" i="2"/>
  <c r="C610" i="2"/>
  <c r="E610" i="2" s="1"/>
  <c r="F610" i="2" s="1"/>
  <c r="A610" i="1"/>
  <c r="B611" i="2"/>
  <c r="B611" i="4"/>
  <c r="D609" i="1" l="1"/>
  <c r="C609" i="1"/>
  <c r="F609" i="1"/>
  <c r="E609" i="1"/>
  <c r="G609" i="1" s="1"/>
  <c r="B610" i="1"/>
  <c r="G610" i="2"/>
  <c r="C611" i="2"/>
  <c r="E611" i="2" s="1"/>
  <c r="F611" i="2" s="1"/>
  <c r="A611" i="1"/>
  <c r="B612" i="2"/>
  <c r="B612" i="4"/>
  <c r="D610" i="1" l="1"/>
  <c r="C610" i="1"/>
  <c r="G610" i="1"/>
  <c r="E610" i="1"/>
  <c r="F610" i="1"/>
  <c r="B611" i="1"/>
  <c r="G611" i="2"/>
  <c r="C612" i="2"/>
  <c r="E612" i="2" s="1"/>
  <c r="F612" i="2" s="1"/>
  <c r="A612" i="1"/>
  <c r="B613" i="2"/>
  <c r="B613" i="4"/>
  <c r="D611" i="1" l="1"/>
  <c r="C611" i="1"/>
  <c r="E611" i="1"/>
  <c r="F611" i="1"/>
  <c r="G611" i="1"/>
  <c r="B612" i="1"/>
  <c r="G612" i="2"/>
  <c r="C613" i="2"/>
  <c r="E613" i="2" s="1"/>
  <c r="F613" i="2" s="1"/>
  <c r="A613" i="1"/>
  <c r="B614" i="2"/>
  <c r="B614" i="4"/>
  <c r="D612" i="1" l="1"/>
  <c r="C612" i="1"/>
  <c r="E612" i="1"/>
  <c r="F612" i="1"/>
  <c r="G612" i="1"/>
  <c r="B613" i="1"/>
  <c r="G613" i="2"/>
  <c r="C614" i="2"/>
  <c r="E614" i="2" s="1"/>
  <c r="F614" i="2" s="1"/>
  <c r="A614" i="1"/>
  <c r="B615" i="2"/>
  <c r="B615" i="4"/>
  <c r="D613" i="1" l="1"/>
  <c r="C613" i="1"/>
  <c r="F613" i="1"/>
  <c r="G613" i="1" s="1"/>
  <c r="E613" i="1"/>
  <c r="B614" i="1"/>
  <c r="G614" i="2"/>
  <c r="C615" i="2"/>
  <c r="E615" i="2" s="1"/>
  <c r="F615" i="2" s="1"/>
  <c r="A615" i="1"/>
  <c r="B616" i="2"/>
  <c r="B616" i="4"/>
  <c r="B615" i="1" l="1"/>
  <c r="D614" i="1"/>
  <c r="C614" i="1"/>
  <c r="E614" i="1"/>
  <c r="F614" i="1"/>
  <c r="G614" i="1" s="1"/>
  <c r="G615" i="2"/>
  <c r="C616" i="2"/>
  <c r="E616" i="2" s="1"/>
  <c r="F616" i="2" s="1"/>
  <c r="A616" i="1"/>
  <c r="B617" i="2"/>
  <c r="B617" i="4"/>
  <c r="D615" i="1" l="1"/>
  <c r="C615" i="1"/>
  <c r="E615" i="1"/>
  <c r="F615" i="1"/>
  <c r="G615" i="1" s="1"/>
  <c r="B616" i="1"/>
  <c r="G616" i="2"/>
  <c r="C617" i="2"/>
  <c r="E617" i="2" s="1"/>
  <c r="F617" i="2" s="1"/>
  <c r="A617" i="1"/>
  <c r="B618" i="2"/>
  <c r="B618" i="4"/>
  <c r="B617" i="1" l="1"/>
  <c r="D616" i="1"/>
  <c r="C616" i="1"/>
  <c r="E616" i="1"/>
  <c r="G616" i="1" s="1"/>
  <c r="F616" i="1"/>
  <c r="G617" i="2"/>
  <c r="C618" i="2"/>
  <c r="E618" i="2" s="1"/>
  <c r="F618" i="2" s="1"/>
  <c r="A618" i="1"/>
  <c r="B619" i="2"/>
  <c r="B619" i="4"/>
  <c r="B618" i="1" l="1"/>
  <c r="D617" i="1"/>
  <c r="C617" i="1"/>
  <c r="E617" i="1"/>
  <c r="F617" i="1"/>
  <c r="G617" i="1"/>
  <c r="G618" i="2"/>
  <c r="C619" i="2"/>
  <c r="E619" i="2" s="1"/>
  <c r="F619" i="2" s="1"/>
  <c r="A619" i="1"/>
  <c r="B620" i="2"/>
  <c r="B620" i="4"/>
  <c r="D618" i="1" l="1"/>
  <c r="C618" i="1"/>
  <c r="F618" i="1"/>
  <c r="E618" i="1"/>
  <c r="G618" i="1"/>
  <c r="B619" i="1"/>
  <c r="G619" i="2"/>
  <c r="C620" i="2"/>
  <c r="E620" i="2" s="1"/>
  <c r="F620" i="2" s="1"/>
  <c r="A620" i="1"/>
  <c r="B621" i="2"/>
  <c r="B621" i="4"/>
  <c r="D619" i="1" l="1"/>
  <c r="C619" i="1"/>
  <c r="E619" i="1"/>
  <c r="F619" i="1"/>
  <c r="G619" i="1"/>
  <c r="B620" i="1"/>
  <c r="G620" i="2"/>
  <c r="C621" i="2"/>
  <c r="E621" i="2" s="1"/>
  <c r="F621" i="2" s="1"/>
  <c r="A621" i="1"/>
  <c r="B622" i="2"/>
  <c r="B622" i="4"/>
  <c r="D620" i="1" l="1"/>
  <c r="C620" i="1"/>
  <c r="E620" i="1"/>
  <c r="F620" i="1"/>
  <c r="G620" i="1"/>
  <c r="B621" i="1"/>
  <c r="G621" i="2"/>
  <c r="C622" i="2"/>
  <c r="E622" i="2" s="1"/>
  <c r="F622" i="2" s="1"/>
  <c r="A622" i="1"/>
  <c r="B623" i="2"/>
  <c r="B623" i="4"/>
  <c r="D621" i="1" l="1"/>
  <c r="C621" i="1"/>
  <c r="E621" i="1"/>
  <c r="F621" i="1"/>
  <c r="G621" i="1"/>
  <c r="B622" i="1"/>
  <c r="G622" i="2"/>
  <c r="C623" i="2"/>
  <c r="E623" i="2" s="1"/>
  <c r="F623" i="2" s="1"/>
  <c r="A623" i="1"/>
  <c r="B624" i="2"/>
  <c r="B624" i="4"/>
  <c r="D622" i="1" l="1"/>
  <c r="C622" i="1"/>
  <c r="F622" i="1"/>
  <c r="E622" i="1"/>
  <c r="G622" i="1" s="1"/>
  <c r="B623" i="1"/>
  <c r="G623" i="2"/>
  <c r="C624" i="2"/>
  <c r="E624" i="2" s="1"/>
  <c r="F624" i="2" s="1"/>
  <c r="A624" i="1"/>
  <c r="B625" i="2"/>
  <c r="B625" i="4"/>
  <c r="D623" i="1" l="1"/>
  <c r="C623" i="1"/>
  <c r="E623" i="1"/>
  <c r="F623" i="1"/>
  <c r="G623" i="1"/>
  <c r="B624" i="1"/>
  <c r="G624" i="2"/>
  <c r="C625" i="2"/>
  <c r="E625" i="2" s="1"/>
  <c r="F625" i="2" s="1"/>
  <c r="A625" i="1"/>
  <c r="B626" i="2"/>
  <c r="B626" i="4"/>
  <c r="D624" i="1" l="1"/>
  <c r="C624" i="1"/>
  <c r="E624" i="1"/>
  <c r="F624" i="1"/>
  <c r="G624" i="1"/>
  <c r="B625" i="1"/>
  <c r="G625" i="2"/>
  <c r="C626" i="2"/>
  <c r="E626" i="2" s="1"/>
  <c r="F626" i="2" s="1"/>
  <c r="A626" i="1"/>
  <c r="B627" i="2"/>
  <c r="B627" i="4"/>
  <c r="D625" i="1" l="1"/>
  <c r="C625" i="1"/>
  <c r="F625" i="1"/>
  <c r="G625" i="1" s="1"/>
  <c r="E625" i="1"/>
  <c r="B626" i="1"/>
  <c r="G626" i="2"/>
  <c r="C627" i="2"/>
  <c r="E627" i="2" s="1"/>
  <c r="F627" i="2" s="1"/>
  <c r="A627" i="1"/>
  <c r="B628" i="2"/>
  <c r="B628" i="4"/>
  <c r="B627" i="1" l="1"/>
  <c r="D626" i="1"/>
  <c r="C626" i="1"/>
  <c r="E626" i="1"/>
  <c r="G626" i="1" s="1"/>
  <c r="F626" i="1"/>
  <c r="G627" i="2"/>
  <c r="C628" i="2"/>
  <c r="E628" i="2" s="1"/>
  <c r="F628" i="2" s="1"/>
  <c r="A628" i="1"/>
  <c r="B629" i="2"/>
  <c r="B629" i="4"/>
  <c r="D627" i="1" l="1"/>
  <c r="C627" i="1"/>
  <c r="F627" i="1"/>
  <c r="E627" i="1"/>
  <c r="G627" i="1"/>
  <c r="B628" i="1"/>
  <c r="G628" i="2"/>
  <c r="C629" i="2"/>
  <c r="E629" i="2" s="1"/>
  <c r="F629" i="2" s="1"/>
  <c r="A629" i="1"/>
  <c r="B630" i="2"/>
  <c r="B630" i="4"/>
  <c r="D628" i="1" l="1"/>
  <c r="C628" i="1"/>
  <c r="F628" i="1"/>
  <c r="E628" i="1"/>
  <c r="G628" i="1"/>
  <c r="B629" i="1"/>
  <c r="G629" i="2"/>
  <c r="C630" i="2"/>
  <c r="E630" i="2" s="1"/>
  <c r="F630" i="2" s="1"/>
  <c r="A630" i="1"/>
  <c r="B631" i="2"/>
  <c r="B631" i="4"/>
  <c r="D629" i="1" l="1"/>
  <c r="C629" i="1"/>
  <c r="E629" i="1"/>
  <c r="F629" i="1"/>
  <c r="G629" i="1" s="1"/>
  <c r="B630" i="1"/>
  <c r="G630" i="2"/>
  <c r="C631" i="2"/>
  <c r="E631" i="2" s="1"/>
  <c r="F631" i="2" s="1"/>
  <c r="A631" i="1"/>
  <c r="B632" i="2"/>
  <c r="B632" i="4"/>
  <c r="D630" i="1" l="1"/>
  <c r="C630" i="1"/>
  <c r="F630" i="1"/>
  <c r="G630" i="1" s="1"/>
  <c r="E630" i="1"/>
  <c r="B631" i="1"/>
  <c r="G631" i="2"/>
  <c r="C632" i="2"/>
  <c r="E632" i="2" s="1"/>
  <c r="F632" i="2" s="1"/>
  <c r="A632" i="1"/>
  <c r="B633" i="2"/>
  <c r="B633" i="4"/>
  <c r="B632" i="1" l="1"/>
  <c r="D631" i="1"/>
  <c r="C631" i="1"/>
  <c r="E631" i="1"/>
  <c r="F631" i="1"/>
  <c r="G631" i="1" s="1"/>
  <c r="G632" i="2"/>
  <c r="C633" i="2"/>
  <c r="E633" i="2" s="1"/>
  <c r="F633" i="2" s="1"/>
  <c r="A633" i="1"/>
  <c r="B634" i="2"/>
  <c r="B634" i="4"/>
  <c r="D632" i="1" l="1"/>
  <c r="C632" i="1"/>
  <c r="E632" i="1"/>
  <c r="F632" i="1"/>
  <c r="G632" i="1" s="1"/>
  <c r="B633" i="1"/>
  <c r="G633" i="2"/>
  <c r="C634" i="2"/>
  <c r="E634" i="2" s="1"/>
  <c r="F634" i="2" s="1"/>
  <c r="A634" i="1"/>
  <c r="B635" i="2"/>
  <c r="B635" i="4"/>
  <c r="B634" i="1" l="1"/>
  <c r="D633" i="1"/>
  <c r="C633" i="1"/>
  <c r="E633" i="1"/>
  <c r="G633" i="1" s="1"/>
  <c r="F633" i="1"/>
  <c r="G634" i="2"/>
  <c r="C635" i="2"/>
  <c r="E635" i="2" s="1"/>
  <c r="F635" i="2" s="1"/>
  <c r="A635" i="1"/>
  <c r="B636" i="2"/>
  <c r="B636" i="4"/>
  <c r="B635" i="1" l="1"/>
  <c r="D634" i="1"/>
  <c r="C634" i="1"/>
  <c r="E634" i="1"/>
  <c r="G634" i="1" s="1"/>
  <c r="F634" i="1"/>
  <c r="G635" i="2"/>
  <c r="C636" i="2"/>
  <c r="E636" i="2" s="1"/>
  <c r="F636" i="2" s="1"/>
  <c r="A636" i="1"/>
  <c r="B637" i="2"/>
  <c r="B637" i="4"/>
  <c r="D635" i="1" l="1"/>
  <c r="C635" i="1"/>
  <c r="F635" i="1"/>
  <c r="E635" i="1"/>
  <c r="G635" i="1" s="1"/>
  <c r="B636" i="1"/>
  <c r="G636" i="2"/>
  <c r="C637" i="2"/>
  <c r="E637" i="2" s="1"/>
  <c r="F637" i="2" s="1"/>
  <c r="A637" i="1"/>
  <c r="B638" i="2"/>
  <c r="B638" i="4"/>
  <c r="D636" i="1" l="1"/>
  <c r="C636" i="1"/>
  <c r="E636" i="1"/>
  <c r="F636" i="1"/>
  <c r="G636" i="1" s="1"/>
  <c r="B637" i="1"/>
  <c r="G637" i="2"/>
  <c r="C638" i="2"/>
  <c r="E638" i="2" s="1"/>
  <c r="F638" i="2" s="1"/>
  <c r="A638" i="1"/>
  <c r="B639" i="2"/>
  <c r="B639" i="4"/>
  <c r="B638" i="1" l="1"/>
  <c r="D637" i="1"/>
  <c r="C637" i="1"/>
  <c r="F637" i="1"/>
  <c r="G637" i="1" s="1"/>
  <c r="E637" i="1"/>
  <c r="G638" i="2"/>
  <c r="C639" i="2"/>
  <c r="E639" i="2" s="1"/>
  <c r="F639" i="2" s="1"/>
  <c r="A639" i="1"/>
  <c r="B640" i="2"/>
  <c r="B640" i="4"/>
  <c r="D638" i="1" l="1"/>
  <c r="C638" i="1"/>
  <c r="F638" i="1"/>
  <c r="E638" i="1"/>
  <c r="G638" i="1"/>
  <c r="B639" i="1"/>
  <c r="G639" i="2"/>
  <c r="C640" i="2"/>
  <c r="E640" i="2" s="1"/>
  <c r="F640" i="2" s="1"/>
  <c r="A640" i="1"/>
  <c r="B641" i="2"/>
  <c r="B641" i="4"/>
  <c r="D639" i="1" l="1"/>
  <c r="C639" i="1"/>
  <c r="F639" i="1"/>
  <c r="E639" i="1"/>
  <c r="G639" i="1"/>
  <c r="B640" i="1"/>
  <c r="G640" i="2"/>
  <c r="C641" i="2"/>
  <c r="E641" i="2" s="1"/>
  <c r="F641" i="2" s="1"/>
  <c r="A641" i="1"/>
  <c r="B642" i="2"/>
  <c r="B642" i="4"/>
  <c r="D640" i="1" l="1"/>
  <c r="C640" i="1"/>
  <c r="F640" i="1"/>
  <c r="G640" i="1"/>
  <c r="E640" i="1"/>
  <c r="B641" i="1"/>
  <c r="G641" i="2"/>
  <c r="C642" i="2"/>
  <c r="E642" i="2" s="1"/>
  <c r="F642" i="2" s="1"/>
  <c r="A642" i="1"/>
  <c r="B643" i="2"/>
  <c r="B643" i="4"/>
  <c r="D641" i="1" l="1"/>
  <c r="C641" i="1"/>
  <c r="E641" i="1"/>
  <c r="F641" i="1"/>
  <c r="G641" i="1" s="1"/>
  <c r="B642" i="1"/>
  <c r="G642" i="2"/>
  <c r="C643" i="2"/>
  <c r="E643" i="2" s="1"/>
  <c r="F643" i="2" s="1"/>
  <c r="A643" i="1"/>
  <c r="B644" i="2"/>
  <c r="B644" i="4"/>
  <c r="D642" i="1" l="1"/>
  <c r="C642" i="1"/>
  <c r="E642" i="1"/>
  <c r="F642" i="1"/>
  <c r="G642" i="1" s="1"/>
  <c r="B643" i="1"/>
  <c r="G643" i="2"/>
  <c r="C644" i="2"/>
  <c r="E644" i="2" s="1"/>
  <c r="F644" i="2" s="1"/>
  <c r="A644" i="1"/>
  <c r="B645" i="2"/>
  <c r="B645" i="4"/>
  <c r="D643" i="1" l="1"/>
  <c r="C643" i="1"/>
  <c r="F643" i="1"/>
  <c r="E643" i="1"/>
  <c r="G643" i="1"/>
  <c r="B644" i="1"/>
  <c r="G644" i="2"/>
  <c r="C645" i="2"/>
  <c r="E645" i="2" s="1"/>
  <c r="F645" i="2" s="1"/>
  <c r="A645" i="1"/>
  <c r="B646" i="2"/>
  <c r="B646" i="4"/>
  <c r="D644" i="1" l="1"/>
  <c r="C644" i="1"/>
  <c r="E644" i="1"/>
  <c r="G644" i="1" s="1"/>
  <c r="F644" i="1"/>
  <c r="B645" i="1"/>
  <c r="G645" i="2"/>
  <c r="C646" i="2"/>
  <c r="E646" i="2" s="1"/>
  <c r="F646" i="2" s="1"/>
  <c r="A646" i="1"/>
  <c r="B647" i="2"/>
  <c r="B647" i="4"/>
  <c r="D645" i="1" l="1"/>
  <c r="C645" i="1"/>
  <c r="E645" i="1"/>
  <c r="F645" i="1"/>
  <c r="G645" i="1"/>
  <c r="B646" i="1"/>
  <c r="G646" i="2"/>
  <c r="C647" i="2"/>
  <c r="E647" i="2" s="1"/>
  <c r="F647" i="2" s="1"/>
  <c r="A647" i="1"/>
  <c r="B648" i="2"/>
  <c r="B648" i="4"/>
  <c r="D646" i="1" l="1"/>
  <c r="C646" i="1"/>
  <c r="E646" i="1"/>
  <c r="F646" i="1"/>
  <c r="G646" i="1"/>
  <c r="B647" i="1"/>
  <c r="G647" i="2"/>
  <c r="C648" i="2"/>
  <c r="E648" i="2" s="1"/>
  <c r="F648" i="2" s="1"/>
  <c r="A648" i="1"/>
  <c r="B649" i="2"/>
  <c r="B649" i="4"/>
  <c r="D647" i="1" l="1"/>
  <c r="C647" i="1"/>
  <c r="F647" i="1"/>
  <c r="E647" i="1"/>
  <c r="G647" i="1"/>
  <c r="B648" i="1"/>
  <c r="G648" i="2"/>
  <c r="C649" i="2"/>
  <c r="E649" i="2" s="1"/>
  <c r="F649" i="2" s="1"/>
  <c r="A649" i="1"/>
  <c r="B650" i="2"/>
  <c r="B650" i="4"/>
  <c r="D648" i="1" l="1"/>
  <c r="C648" i="1"/>
  <c r="E648" i="1"/>
  <c r="F648" i="1"/>
  <c r="G648" i="1" s="1"/>
  <c r="B649" i="1"/>
  <c r="G649" i="2"/>
  <c r="C650" i="2"/>
  <c r="E650" i="2" s="1"/>
  <c r="F650" i="2" s="1"/>
  <c r="A650" i="1"/>
  <c r="B651" i="2"/>
  <c r="B651" i="4"/>
  <c r="B650" i="1" l="1"/>
  <c r="D649" i="1"/>
  <c r="C649" i="1"/>
  <c r="F649" i="1"/>
  <c r="E649" i="1"/>
  <c r="G649" i="1"/>
  <c r="G650" i="2"/>
  <c r="C651" i="2"/>
  <c r="E651" i="2" s="1"/>
  <c r="F651" i="2" s="1"/>
  <c r="A651" i="1"/>
  <c r="B652" i="2"/>
  <c r="B652" i="4"/>
  <c r="D650" i="1" l="1"/>
  <c r="C650" i="1"/>
  <c r="E650" i="1"/>
  <c r="F650" i="1"/>
  <c r="G650" i="1" s="1"/>
  <c r="B651" i="1"/>
  <c r="G651" i="2"/>
  <c r="C652" i="2"/>
  <c r="E652" i="2" s="1"/>
  <c r="F652" i="2" s="1"/>
  <c r="A652" i="1"/>
  <c r="B653" i="2"/>
  <c r="B653" i="4"/>
  <c r="B652" i="1" l="1"/>
  <c r="D651" i="1"/>
  <c r="C651" i="1"/>
  <c r="F651" i="1"/>
  <c r="E651" i="1"/>
  <c r="G651" i="1"/>
  <c r="G652" i="2"/>
  <c r="C653" i="2"/>
  <c r="E653" i="2" s="1"/>
  <c r="F653" i="2" s="1"/>
  <c r="A653" i="1"/>
  <c r="B654" i="2"/>
  <c r="B654" i="4"/>
  <c r="D652" i="1" l="1"/>
  <c r="C652" i="1"/>
  <c r="E652" i="1"/>
  <c r="F652" i="1"/>
  <c r="G652" i="1"/>
  <c r="B653" i="1"/>
  <c r="G653" i="2"/>
  <c r="C654" i="2"/>
  <c r="E654" i="2" s="1"/>
  <c r="F654" i="2" s="1"/>
  <c r="A654" i="1"/>
  <c r="B655" i="2"/>
  <c r="B655" i="4"/>
  <c r="D653" i="1" l="1"/>
  <c r="C653" i="1"/>
  <c r="E653" i="1"/>
  <c r="F653" i="1"/>
  <c r="G653" i="1"/>
  <c r="B654" i="1"/>
  <c r="G654" i="2"/>
  <c r="C655" i="2"/>
  <c r="E655" i="2" s="1"/>
  <c r="F655" i="2" s="1"/>
  <c r="A655" i="1"/>
  <c r="B656" i="2"/>
  <c r="B656" i="4"/>
  <c r="D654" i="1" l="1"/>
  <c r="C654" i="1"/>
  <c r="F654" i="1"/>
  <c r="E654" i="1"/>
  <c r="G654" i="1" s="1"/>
  <c r="B655" i="1"/>
  <c r="G655" i="2"/>
  <c r="C656" i="2"/>
  <c r="E656" i="2" s="1"/>
  <c r="F656" i="2" s="1"/>
  <c r="A656" i="1"/>
  <c r="B657" i="2"/>
  <c r="B657" i="4"/>
  <c r="D655" i="1" l="1"/>
  <c r="C655" i="1"/>
  <c r="E655" i="1"/>
  <c r="F655" i="1"/>
  <c r="G655" i="1"/>
  <c r="B656" i="1"/>
  <c r="G656" i="2"/>
  <c r="C657" i="2"/>
  <c r="E657" i="2" s="1"/>
  <c r="F657" i="2" s="1"/>
  <c r="A657" i="1"/>
  <c r="B658" i="2"/>
  <c r="B658" i="4"/>
  <c r="D656" i="1" l="1"/>
  <c r="C656" i="1"/>
  <c r="F656" i="1"/>
  <c r="E656" i="1"/>
  <c r="G656" i="1"/>
  <c r="B657" i="1"/>
  <c r="G657" i="2"/>
  <c r="C658" i="2"/>
  <c r="E658" i="2" s="1"/>
  <c r="F658" i="2" s="1"/>
  <c r="A658" i="1"/>
  <c r="B659" i="2"/>
  <c r="B659" i="4"/>
  <c r="D657" i="1" l="1"/>
  <c r="C657" i="1"/>
  <c r="F657" i="1"/>
  <c r="E657" i="1"/>
  <c r="G657" i="1"/>
  <c r="B658" i="1"/>
  <c r="G658" i="2"/>
  <c r="C659" i="2"/>
  <c r="E659" i="2" s="1"/>
  <c r="F659" i="2" s="1"/>
  <c r="A659" i="1"/>
  <c r="B660" i="2"/>
  <c r="B660" i="4"/>
  <c r="D658" i="1" l="1"/>
  <c r="C658" i="1"/>
  <c r="E658" i="1"/>
  <c r="G658" i="1" s="1"/>
  <c r="F658" i="1"/>
  <c r="B659" i="1"/>
  <c r="G659" i="2"/>
  <c r="C660" i="2"/>
  <c r="E660" i="2" s="1"/>
  <c r="F660" i="2" s="1"/>
  <c r="A660" i="1"/>
  <c r="B661" i="2"/>
  <c r="B661" i="4"/>
  <c r="D659" i="1" l="1"/>
  <c r="C659" i="1"/>
  <c r="F659" i="1"/>
  <c r="E659" i="1"/>
  <c r="G659" i="1" s="1"/>
  <c r="B660" i="1"/>
  <c r="G660" i="2"/>
  <c r="C661" i="2"/>
  <c r="E661" i="2" s="1"/>
  <c r="F661" i="2" s="1"/>
  <c r="A661" i="1"/>
  <c r="B662" i="2"/>
  <c r="B662" i="4"/>
  <c r="D660" i="1" l="1"/>
  <c r="C660" i="1"/>
  <c r="F660" i="1"/>
  <c r="E660" i="1"/>
  <c r="G660" i="1"/>
  <c r="B661" i="1"/>
  <c r="G661" i="2"/>
  <c r="C662" i="2"/>
  <c r="E662" i="2" s="1"/>
  <c r="F662" i="2" s="1"/>
  <c r="A662" i="1"/>
  <c r="B663" i="2"/>
  <c r="B663" i="4"/>
  <c r="D661" i="1" l="1"/>
  <c r="C661" i="1"/>
  <c r="E661" i="1"/>
  <c r="F661" i="1"/>
  <c r="G661" i="1"/>
  <c r="B662" i="1"/>
  <c r="G662" i="2"/>
  <c r="C663" i="2"/>
  <c r="E663" i="2" s="1"/>
  <c r="F663" i="2" s="1"/>
  <c r="A663" i="1"/>
  <c r="B664" i="2"/>
  <c r="B664" i="4"/>
  <c r="D662" i="1" l="1"/>
  <c r="C662" i="1"/>
  <c r="F662" i="1"/>
  <c r="E662" i="1"/>
  <c r="G662" i="1"/>
  <c r="B663" i="1"/>
  <c r="G663" i="2"/>
  <c r="C664" i="2"/>
  <c r="E664" i="2" s="1"/>
  <c r="F664" i="2" s="1"/>
  <c r="A664" i="1"/>
  <c r="B665" i="2"/>
  <c r="B665" i="4"/>
  <c r="D663" i="1" l="1"/>
  <c r="C663" i="1"/>
  <c r="F663" i="1"/>
  <c r="E663" i="1"/>
  <c r="G663" i="1" s="1"/>
  <c r="B664" i="1"/>
  <c r="G664" i="2"/>
  <c r="C665" i="2"/>
  <c r="E665" i="2" s="1"/>
  <c r="F665" i="2" s="1"/>
  <c r="A665" i="1"/>
  <c r="B666" i="2"/>
  <c r="B666" i="4"/>
  <c r="B665" i="1" l="1"/>
  <c r="D664" i="1"/>
  <c r="C664" i="1"/>
  <c r="F664" i="1"/>
  <c r="E664" i="1"/>
  <c r="G664" i="1" s="1"/>
  <c r="G665" i="2"/>
  <c r="C666" i="2"/>
  <c r="E666" i="2" s="1"/>
  <c r="F666" i="2" s="1"/>
  <c r="A666" i="1"/>
  <c r="B667" i="2"/>
  <c r="B667" i="4"/>
  <c r="B666" i="1" l="1"/>
  <c r="D665" i="1"/>
  <c r="C665" i="1"/>
  <c r="F665" i="1"/>
  <c r="E665" i="1"/>
  <c r="G665" i="1" s="1"/>
  <c r="G666" i="2"/>
  <c r="C667" i="2"/>
  <c r="E667" i="2" s="1"/>
  <c r="F667" i="2" s="1"/>
  <c r="A667" i="1"/>
  <c r="B668" i="2"/>
  <c r="B668" i="4"/>
  <c r="B667" i="1" l="1"/>
  <c r="D666" i="1"/>
  <c r="C666" i="1"/>
  <c r="F666" i="1"/>
  <c r="E666" i="1"/>
  <c r="G666" i="1" s="1"/>
  <c r="G667" i="2"/>
  <c r="C668" i="2"/>
  <c r="E668" i="2" s="1"/>
  <c r="F668" i="2" s="1"/>
  <c r="A668" i="1"/>
  <c r="B669" i="2"/>
  <c r="B669" i="4"/>
  <c r="B668" i="1" l="1"/>
  <c r="D667" i="1"/>
  <c r="C667" i="1"/>
  <c r="E667" i="1"/>
  <c r="F667" i="1"/>
  <c r="G667" i="1"/>
  <c r="G668" i="2"/>
  <c r="C669" i="2"/>
  <c r="E669" i="2" s="1"/>
  <c r="F669" i="2" s="1"/>
  <c r="A669" i="1"/>
  <c r="B670" i="2"/>
  <c r="B670" i="4"/>
  <c r="D668" i="1" l="1"/>
  <c r="C668" i="1"/>
  <c r="E668" i="1"/>
  <c r="F668" i="1"/>
  <c r="G668" i="1" s="1"/>
  <c r="B669" i="1"/>
  <c r="G669" i="2"/>
  <c r="C670" i="2"/>
  <c r="E670" i="2" s="1"/>
  <c r="F670" i="2" s="1"/>
  <c r="A670" i="1"/>
  <c r="B671" i="2"/>
  <c r="B671" i="4"/>
  <c r="D669" i="1" l="1"/>
  <c r="C669" i="1"/>
  <c r="F669" i="1"/>
  <c r="E669" i="1"/>
  <c r="G669" i="1"/>
  <c r="B670" i="1"/>
  <c r="G670" i="2"/>
  <c r="C671" i="2"/>
  <c r="E671" i="2" s="1"/>
  <c r="F671" i="2" s="1"/>
  <c r="A671" i="1"/>
  <c r="B672" i="2"/>
  <c r="B672" i="4"/>
  <c r="C670" i="1" l="1"/>
  <c r="D670" i="1"/>
  <c r="F670" i="1"/>
  <c r="E670" i="1"/>
  <c r="G670" i="1"/>
  <c r="B671" i="1"/>
  <c r="G671" i="2"/>
  <c r="C672" i="2"/>
  <c r="E672" i="2" s="1"/>
  <c r="F672" i="2" s="1"/>
  <c r="A672" i="1"/>
  <c r="B673" i="2"/>
  <c r="B673" i="4"/>
  <c r="D671" i="1" l="1"/>
  <c r="C671" i="1"/>
  <c r="F671" i="1"/>
  <c r="G671" i="1" s="1"/>
  <c r="E671" i="1"/>
  <c r="B672" i="1"/>
  <c r="G672" i="2"/>
  <c r="C673" i="2"/>
  <c r="E673" i="2" s="1"/>
  <c r="F673" i="2" s="1"/>
  <c r="A673" i="1"/>
  <c r="B674" i="2"/>
  <c r="B674" i="4"/>
  <c r="B673" i="1" l="1"/>
  <c r="D672" i="1"/>
  <c r="C672" i="1"/>
  <c r="E672" i="1"/>
  <c r="F672" i="1"/>
  <c r="G672" i="1"/>
  <c r="G673" i="2"/>
  <c r="C674" i="2"/>
  <c r="E674" i="2" s="1"/>
  <c r="F674" i="2" s="1"/>
  <c r="A674" i="1"/>
  <c r="B675" i="2"/>
  <c r="B675" i="4"/>
  <c r="D673" i="1" l="1"/>
  <c r="C673" i="1"/>
  <c r="E673" i="1"/>
  <c r="F673" i="1"/>
  <c r="G673" i="1"/>
  <c r="B674" i="1"/>
  <c r="G674" i="2"/>
  <c r="C675" i="2"/>
  <c r="E675" i="2" s="1"/>
  <c r="F675" i="2" s="1"/>
  <c r="A675" i="1"/>
  <c r="B676" i="2"/>
  <c r="B676" i="4"/>
  <c r="D674" i="1" l="1"/>
  <c r="C674" i="1"/>
  <c r="F674" i="1"/>
  <c r="E674" i="1"/>
  <c r="G674" i="1"/>
  <c r="B675" i="1"/>
  <c r="G675" i="2"/>
  <c r="C676" i="2"/>
  <c r="E676" i="2" s="1"/>
  <c r="F676" i="2" s="1"/>
  <c r="A676" i="1"/>
  <c r="B677" i="2"/>
  <c r="B677" i="4"/>
  <c r="D675" i="1" l="1"/>
  <c r="C675" i="1"/>
  <c r="E675" i="1"/>
  <c r="F675" i="1"/>
  <c r="G675" i="1"/>
  <c r="B676" i="1"/>
  <c r="G676" i="2"/>
  <c r="C677" i="2"/>
  <c r="E677" i="2" s="1"/>
  <c r="F677" i="2" s="1"/>
  <c r="A677" i="1"/>
  <c r="B678" i="2"/>
  <c r="B678" i="4"/>
  <c r="D676" i="1" l="1"/>
  <c r="C676" i="1"/>
  <c r="E676" i="1"/>
  <c r="G676" i="1" s="1"/>
  <c r="F676" i="1"/>
  <c r="B677" i="1"/>
  <c r="G677" i="2"/>
  <c r="C678" i="2"/>
  <c r="E678" i="2" s="1"/>
  <c r="F678" i="2" s="1"/>
  <c r="A678" i="1"/>
  <c r="B679" i="2"/>
  <c r="B679" i="4"/>
  <c r="B678" i="1" l="1"/>
  <c r="D677" i="1"/>
  <c r="C677" i="1"/>
  <c r="E677" i="1"/>
  <c r="F677" i="1"/>
  <c r="G677" i="1" s="1"/>
  <c r="G678" i="2"/>
  <c r="C679" i="2"/>
  <c r="E679" i="2" s="1"/>
  <c r="F679" i="2" s="1"/>
  <c r="A679" i="1"/>
  <c r="B680" i="2"/>
  <c r="B680" i="4"/>
  <c r="D678" i="1" l="1"/>
  <c r="C678" i="1"/>
  <c r="F678" i="1"/>
  <c r="E678" i="1"/>
  <c r="G678" i="1"/>
  <c r="B679" i="1"/>
  <c r="G679" i="2"/>
  <c r="C680" i="2"/>
  <c r="E680" i="2" s="1"/>
  <c r="F680" i="2" s="1"/>
  <c r="A680" i="1"/>
  <c r="B681" i="2"/>
  <c r="B681" i="4"/>
  <c r="D679" i="1" l="1"/>
  <c r="C679" i="1"/>
  <c r="F679" i="1"/>
  <c r="E679" i="1"/>
  <c r="G679" i="1"/>
  <c r="B680" i="1"/>
  <c r="G680" i="2"/>
  <c r="C681" i="2"/>
  <c r="E681" i="2" s="1"/>
  <c r="F681" i="2" s="1"/>
  <c r="A681" i="1"/>
  <c r="B682" i="2"/>
  <c r="B682" i="4"/>
  <c r="D680" i="1" l="1"/>
  <c r="C680" i="1"/>
  <c r="F680" i="1"/>
  <c r="E680" i="1"/>
  <c r="G680" i="1"/>
  <c r="B681" i="1"/>
  <c r="G681" i="2"/>
  <c r="C682" i="2"/>
  <c r="E682" i="2" s="1"/>
  <c r="F682" i="2" s="1"/>
  <c r="A682" i="1"/>
  <c r="B683" i="2"/>
  <c r="B683" i="4"/>
  <c r="D681" i="1" l="1"/>
  <c r="C681" i="1"/>
  <c r="F681" i="1"/>
  <c r="E681" i="1"/>
  <c r="G681" i="1" s="1"/>
  <c r="B682" i="1"/>
  <c r="G682" i="2"/>
  <c r="C683" i="2"/>
  <c r="E683" i="2" s="1"/>
  <c r="F683" i="2" s="1"/>
  <c r="A683" i="1"/>
  <c r="B684" i="2"/>
  <c r="B684" i="4"/>
  <c r="B683" i="1" l="1"/>
  <c r="D682" i="1"/>
  <c r="C682" i="1"/>
  <c r="E682" i="1"/>
  <c r="F682" i="1"/>
  <c r="G682" i="1"/>
  <c r="G683" i="2"/>
  <c r="C684" i="2"/>
  <c r="E684" i="2" s="1"/>
  <c r="F684" i="2" s="1"/>
  <c r="A684" i="1"/>
  <c r="B685" i="2"/>
  <c r="B685" i="4"/>
  <c r="D683" i="1" l="1"/>
  <c r="C683" i="1"/>
  <c r="E683" i="1"/>
  <c r="F683" i="1"/>
  <c r="G683" i="1" s="1"/>
  <c r="B684" i="1"/>
  <c r="G684" i="2"/>
  <c r="C685" i="2"/>
  <c r="E685" i="2" s="1"/>
  <c r="F685" i="2" s="1"/>
  <c r="A685" i="1"/>
  <c r="B686" i="2"/>
  <c r="B686" i="4"/>
  <c r="B685" i="1" l="1"/>
  <c r="D684" i="1"/>
  <c r="C684" i="1"/>
  <c r="E684" i="1"/>
  <c r="F684" i="1"/>
  <c r="G684" i="1"/>
  <c r="G685" i="2"/>
  <c r="C686" i="2"/>
  <c r="E686" i="2" s="1"/>
  <c r="F686" i="2" s="1"/>
  <c r="A686" i="1"/>
  <c r="B687" i="2"/>
  <c r="B687" i="4"/>
  <c r="D685" i="1" l="1"/>
  <c r="C685" i="1"/>
  <c r="F685" i="1"/>
  <c r="E685" i="1"/>
  <c r="G685" i="1"/>
  <c r="B686" i="1"/>
  <c r="G686" i="2"/>
  <c r="C687" i="2"/>
  <c r="E687" i="2" s="1"/>
  <c r="F687" i="2" s="1"/>
  <c r="A687" i="1"/>
  <c r="B688" i="2"/>
  <c r="B688" i="4"/>
  <c r="D686" i="1" l="1"/>
  <c r="C686" i="1"/>
  <c r="F686" i="1"/>
  <c r="G686" i="1" s="1"/>
  <c r="E686" i="1"/>
  <c r="B687" i="1"/>
  <c r="G687" i="2"/>
  <c r="C688" i="2"/>
  <c r="E688" i="2" s="1"/>
  <c r="F688" i="2" s="1"/>
  <c r="A688" i="1"/>
  <c r="B689" i="2"/>
  <c r="B689" i="4"/>
  <c r="D687" i="1" l="1"/>
  <c r="C687" i="1"/>
  <c r="F687" i="1"/>
  <c r="E687" i="1"/>
  <c r="G687" i="1"/>
  <c r="B688" i="1"/>
  <c r="G688" i="2"/>
  <c r="C689" i="2"/>
  <c r="E689" i="2" s="1"/>
  <c r="F689" i="2" s="1"/>
  <c r="A689" i="1"/>
  <c r="B690" i="2"/>
  <c r="B690" i="4"/>
  <c r="D688" i="1" l="1"/>
  <c r="C688" i="1"/>
  <c r="F688" i="1"/>
  <c r="E688" i="1"/>
  <c r="G688" i="1"/>
  <c r="B689" i="1"/>
  <c r="G689" i="2"/>
  <c r="C690" i="2"/>
  <c r="E690" i="2" s="1"/>
  <c r="F690" i="2" s="1"/>
  <c r="A690" i="1"/>
  <c r="B691" i="2"/>
  <c r="B691" i="4"/>
  <c r="D689" i="1" l="1"/>
  <c r="C689" i="1"/>
  <c r="E689" i="1"/>
  <c r="F689" i="1"/>
  <c r="G689" i="1"/>
  <c r="B690" i="1"/>
  <c r="G690" i="2"/>
  <c r="C691" i="2"/>
  <c r="E691" i="2" s="1"/>
  <c r="F691" i="2" s="1"/>
  <c r="A691" i="1"/>
  <c r="B692" i="2"/>
  <c r="B692" i="4"/>
  <c r="D690" i="1" l="1"/>
  <c r="C690" i="1"/>
  <c r="F690" i="1"/>
  <c r="E690" i="1"/>
  <c r="G690" i="1"/>
  <c r="B691" i="1"/>
  <c r="G691" i="2"/>
  <c r="C692" i="2"/>
  <c r="E692" i="2" s="1"/>
  <c r="F692" i="2" s="1"/>
  <c r="A692" i="1"/>
  <c r="B693" i="2"/>
  <c r="B693" i="4"/>
  <c r="D691" i="1" l="1"/>
  <c r="C691" i="1"/>
  <c r="F691" i="1"/>
  <c r="E691" i="1"/>
  <c r="G691" i="1"/>
  <c r="B692" i="1"/>
  <c r="G692" i="2"/>
  <c r="C693" i="2"/>
  <c r="E693" i="2" s="1"/>
  <c r="F693" i="2" s="1"/>
  <c r="A693" i="1"/>
  <c r="B694" i="2"/>
  <c r="B694" i="4"/>
  <c r="D692" i="1" l="1"/>
  <c r="C692" i="1"/>
  <c r="E692" i="1"/>
  <c r="F692" i="1"/>
  <c r="G692" i="1" s="1"/>
  <c r="B693" i="1"/>
  <c r="G693" i="2"/>
  <c r="C694" i="2"/>
  <c r="E694" i="2" s="1"/>
  <c r="F694" i="2" s="1"/>
  <c r="A694" i="1"/>
  <c r="B695" i="2"/>
  <c r="B695" i="4"/>
  <c r="B694" i="1" l="1"/>
  <c r="D693" i="1"/>
  <c r="C693" i="1"/>
  <c r="F693" i="1"/>
  <c r="E693" i="1"/>
  <c r="G693" i="1" s="1"/>
  <c r="G694" i="2"/>
  <c r="C695" i="2"/>
  <c r="E695" i="2" s="1"/>
  <c r="F695" i="2" s="1"/>
  <c r="A695" i="1"/>
  <c r="B696" i="2"/>
  <c r="B696" i="4"/>
  <c r="C694" i="1" l="1"/>
  <c r="D694" i="1"/>
  <c r="G694" i="1"/>
  <c r="F694" i="1"/>
  <c r="E694" i="1"/>
  <c r="B695" i="1"/>
  <c r="G695" i="2"/>
  <c r="C696" i="2"/>
  <c r="E696" i="2" s="1"/>
  <c r="F696" i="2" s="1"/>
  <c r="A696" i="1"/>
  <c r="B697" i="2"/>
  <c r="B697" i="4"/>
  <c r="C695" i="1" l="1"/>
  <c r="D695" i="1"/>
  <c r="E695" i="1"/>
  <c r="F695" i="1"/>
  <c r="G695" i="1"/>
  <c r="B696" i="1"/>
  <c r="G696" i="2"/>
  <c r="C697" i="2"/>
  <c r="E697" i="2" s="1"/>
  <c r="F697" i="2" s="1"/>
  <c r="A697" i="1"/>
  <c r="B698" i="2"/>
  <c r="B698" i="4"/>
  <c r="C696" i="1" l="1"/>
  <c r="D696" i="1"/>
  <c r="F696" i="1"/>
  <c r="E696" i="1"/>
  <c r="G696" i="1"/>
  <c r="B697" i="1"/>
  <c r="G697" i="2"/>
  <c r="C698" i="2"/>
  <c r="E698" i="2" s="1"/>
  <c r="F698" i="2" s="1"/>
  <c r="A698" i="1"/>
  <c r="B699" i="2"/>
  <c r="B699" i="4"/>
  <c r="D697" i="1" l="1"/>
  <c r="C697" i="1"/>
  <c r="F697" i="1"/>
  <c r="E697" i="1"/>
  <c r="G697" i="1"/>
  <c r="B698" i="1"/>
  <c r="G698" i="2"/>
  <c r="C699" i="2"/>
  <c r="E699" i="2" s="1"/>
  <c r="F699" i="2" s="1"/>
  <c r="A699" i="1"/>
  <c r="B700" i="2"/>
  <c r="B700" i="4"/>
  <c r="D698" i="1" l="1"/>
  <c r="C698" i="1"/>
  <c r="F698" i="1"/>
  <c r="E698" i="1"/>
  <c r="G698" i="1" s="1"/>
  <c r="B699" i="1"/>
  <c r="G699" i="2"/>
  <c r="C700" i="2"/>
  <c r="E700" i="2" s="1"/>
  <c r="F700" i="2" s="1"/>
  <c r="A700" i="1"/>
  <c r="B701" i="2"/>
  <c r="B701" i="4"/>
  <c r="D699" i="1" l="1"/>
  <c r="C699" i="1"/>
  <c r="E699" i="1"/>
  <c r="F699" i="1"/>
  <c r="G699" i="1" s="1"/>
  <c r="B700" i="1"/>
  <c r="G700" i="2"/>
  <c r="C701" i="2"/>
  <c r="E701" i="2" s="1"/>
  <c r="F701" i="2" s="1"/>
  <c r="A701" i="1"/>
  <c r="B702" i="2"/>
  <c r="B702" i="4"/>
  <c r="B701" i="1" l="1"/>
  <c r="D700" i="1"/>
  <c r="C700" i="1"/>
  <c r="E700" i="1"/>
  <c r="G700" i="1" s="1"/>
  <c r="F700" i="1"/>
  <c r="G701" i="2"/>
  <c r="C702" i="2"/>
  <c r="E702" i="2" s="1"/>
  <c r="F702" i="2" s="1"/>
  <c r="A702" i="1"/>
  <c r="B703" i="2"/>
  <c r="B703" i="4"/>
  <c r="D701" i="1" l="1"/>
  <c r="C701" i="1"/>
  <c r="E701" i="1"/>
  <c r="G701" i="1" s="1"/>
  <c r="F701" i="1"/>
  <c r="B702" i="1"/>
  <c r="G702" i="2"/>
  <c r="C703" i="2"/>
  <c r="E703" i="2" s="1"/>
  <c r="F703" i="2" s="1"/>
  <c r="A703" i="1"/>
  <c r="B704" i="2"/>
  <c r="B704" i="4"/>
  <c r="B703" i="1" l="1"/>
  <c r="D702" i="1"/>
  <c r="C702" i="1"/>
  <c r="E702" i="1"/>
  <c r="F702" i="1"/>
  <c r="G702" i="1"/>
  <c r="G703" i="2"/>
  <c r="C704" i="2"/>
  <c r="E704" i="2" s="1"/>
  <c r="F704" i="2" s="1"/>
  <c r="A704" i="1"/>
  <c r="B705" i="2"/>
  <c r="B705" i="4"/>
  <c r="D703" i="1" l="1"/>
  <c r="C703" i="1"/>
  <c r="E703" i="1"/>
  <c r="F703" i="1"/>
  <c r="G703" i="1"/>
  <c r="B704" i="1"/>
  <c r="G704" i="2"/>
  <c r="C705" i="2"/>
  <c r="E705" i="2" s="1"/>
  <c r="F705" i="2" s="1"/>
  <c r="A705" i="1"/>
  <c r="B706" i="2"/>
  <c r="B706" i="4"/>
  <c r="D704" i="1" l="1"/>
  <c r="C704" i="1"/>
  <c r="E704" i="1"/>
  <c r="F704" i="1"/>
  <c r="G704" i="1"/>
  <c r="B705" i="1"/>
  <c r="G705" i="2"/>
  <c r="C706" i="2"/>
  <c r="E706" i="2" s="1"/>
  <c r="F706" i="2" s="1"/>
  <c r="A706" i="1"/>
  <c r="B707" i="2"/>
  <c r="B707" i="4"/>
  <c r="D705" i="1" l="1"/>
  <c r="C705" i="1"/>
  <c r="E705" i="1"/>
  <c r="F705" i="1"/>
  <c r="G705" i="1"/>
  <c r="B706" i="1"/>
  <c r="G706" i="2"/>
  <c r="C707" i="2"/>
  <c r="E707" i="2" s="1"/>
  <c r="F707" i="2" s="1"/>
  <c r="A707" i="1"/>
  <c r="B708" i="2"/>
  <c r="B708" i="4"/>
  <c r="D706" i="1" l="1"/>
  <c r="C706" i="1"/>
  <c r="E706" i="1"/>
  <c r="F706" i="1"/>
  <c r="G706" i="1" s="1"/>
  <c r="B707" i="1"/>
  <c r="G707" i="2"/>
  <c r="C708" i="2"/>
  <c r="E708" i="2" s="1"/>
  <c r="F708" i="2" s="1"/>
  <c r="A708" i="1"/>
  <c r="B709" i="2"/>
  <c r="B709" i="4"/>
  <c r="B708" i="1" l="1"/>
  <c r="D707" i="1"/>
  <c r="C707" i="1"/>
  <c r="F707" i="1"/>
  <c r="E707" i="1"/>
  <c r="G707" i="1"/>
  <c r="G708" i="2"/>
  <c r="C709" i="2"/>
  <c r="E709" i="2" s="1"/>
  <c r="F709" i="2" s="1"/>
  <c r="A709" i="1"/>
  <c r="B710" i="2"/>
  <c r="B710" i="4"/>
  <c r="D708" i="1" l="1"/>
  <c r="C708" i="1"/>
  <c r="F708" i="1"/>
  <c r="G708" i="1" s="1"/>
  <c r="E708" i="1"/>
  <c r="B709" i="1"/>
  <c r="G709" i="2"/>
  <c r="C710" i="2"/>
  <c r="E710" i="2" s="1"/>
  <c r="F710" i="2" s="1"/>
  <c r="A710" i="1"/>
  <c r="B711" i="2"/>
  <c r="B711" i="4"/>
  <c r="B710" i="1" l="1"/>
  <c r="D709" i="1"/>
  <c r="C709" i="1"/>
  <c r="F709" i="1"/>
  <c r="E709" i="1"/>
  <c r="G709" i="1"/>
  <c r="G710" i="2"/>
  <c r="C711" i="2"/>
  <c r="E711" i="2" s="1"/>
  <c r="F711" i="2" s="1"/>
  <c r="A711" i="1"/>
  <c r="B712" i="2"/>
  <c r="B712" i="4"/>
  <c r="D710" i="1" l="1"/>
  <c r="C710" i="1"/>
  <c r="E710" i="1"/>
  <c r="F710" i="1"/>
  <c r="G710" i="1" s="1"/>
  <c r="B711" i="1"/>
  <c r="G711" i="2"/>
  <c r="C712" i="2"/>
  <c r="E712" i="2" s="1"/>
  <c r="F712" i="2" s="1"/>
  <c r="A712" i="1"/>
  <c r="B713" i="2"/>
  <c r="B713" i="4"/>
  <c r="B712" i="1" l="1"/>
  <c r="D711" i="1"/>
  <c r="C711" i="1"/>
  <c r="E711" i="1"/>
  <c r="F711" i="1"/>
  <c r="G711" i="1" s="1"/>
  <c r="G712" i="2"/>
  <c r="C713" i="2"/>
  <c r="E713" i="2" s="1"/>
  <c r="F713" i="2" s="1"/>
  <c r="A713" i="1"/>
  <c r="B714" i="2"/>
  <c r="B714" i="4"/>
  <c r="B713" i="1" l="1"/>
  <c r="D712" i="1"/>
  <c r="C712" i="1"/>
  <c r="F712" i="1"/>
  <c r="G712" i="1" s="1"/>
  <c r="E712" i="1"/>
  <c r="G713" i="2"/>
  <c r="C714" i="2"/>
  <c r="E714" i="2" s="1"/>
  <c r="F714" i="2" s="1"/>
  <c r="A714" i="1"/>
  <c r="B715" i="2"/>
  <c r="B715" i="4"/>
  <c r="B714" i="1" l="1"/>
  <c r="D713" i="1"/>
  <c r="C713" i="1"/>
  <c r="E713" i="1"/>
  <c r="F713" i="1"/>
  <c r="G713" i="1"/>
  <c r="G714" i="2"/>
  <c r="C715" i="2"/>
  <c r="E715" i="2" s="1"/>
  <c r="F715" i="2" s="1"/>
  <c r="A715" i="1"/>
  <c r="B716" i="2"/>
  <c r="B716" i="4"/>
  <c r="D714" i="1" l="1"/>
  <c r="C714" i="1"/>
  <c r="E714" i="1"/>
  <c r="G714" i="1" s="1"/>
  <c r="F714" i="1"/>
  <c r="B715" i="1"/>
  <c r="G715" i="2"/>
  <c r="C716" i="2"/>
  <c r="E716" i="2" s="1"/>
  <c r="F716" i="2" s="1"/>
  <c r="A716" i="1"/>
  <c r="B717" i="2"/>
  <c r="B717" i="4"/>
  <c r="D715" i="1" l="1"/>
  <c r="C715" i="1"/>
  <c r="F715" i="1"/>
  <c r="E715" i="1"/>
  <c r="G715" i="1"/>
  <c r="B716" i="1"/>
  <c r="G716" i="2"/>
  <c r="C717" i="2"/>
  <c r="E717" i="2" s="1"/>
  <c r="F717" i="2" s="1"/>
  <c r="A717" i="1"/>
  <c r="B718" i="2"/>
  <c r="B718" i="4"/>
  <c r="D716" i="1" l="1"/>
  <c r="C716" i="1"/>
  <c r="E716" i="1"/>
  <c r="F716" i="1"/>
  <c r="G716" i="1"/>
  <c r="B717" i="1"/>
  <c r="G717" i="2"/>
  <c r="C718" i="2"/>
  <c r="E718" i="2" s="1"/>
  <c r="F718" i="2" s="1"/>
  <c r="A718" i="1"/>
  <c r="B719" i="2"/>
  <c r="B719" i="4"/>
  <c r="D717" i="1" l="1"/>
  <c r="C717" i="1"/>
  <c r="E717" i="1"/>
  <c r="G717" i="1" s="1"/>
  <c r="F717" i="1"/>
  <c r="B718" i="1"/>
  <c r="G718" i="2"/>
  <c r="C719" i="2"/>
  <c r="E719" i="2" s="1"/>
  <c r="F719" i="2" s="1"/>
  <c r="A719" i="1"/>
  <c r="B720" i="2"/>
  <c r="B720" i="4"/>
  <c r="B719" i="1" l="1"/>
  <c r="D718" i="1"/>
  <c r="C718" i="1"/>
  <c r="F718" i="1"/>
  <c r="E718" i="1"/>
  <c r="G718" i="1"/>
  <c r="G719" i="2"/>
  <c r="C720" i="2"/>
  <c r="E720" i="2" s="1"/>
  <c r="F720" i="2" s="1"/>
  <c r="A720" i="1"/>
  <c r="B721" i="2"/>
  <c r="B721" i="4"/>
  <c r="D719" i="1" l="1"/>
  <c r="C719" i="1"/>
  <c r="E719" i="1"/>
  <c r="G719" i="1" s="1"/>
  <c r="F719" i="1"/>
  <c r="B720" i="1"/>
  <c r="G720" i="2"/>
  <c r="C721" i="2"/>
  <c r="E721" i="2" s="1"/>
  <c r="F721" i="2" s="1"/>
  <c r="A721" i="1"/>
  <c r="B722" i="2"/>
  <c r="B722" i="4"/>
  <c r="B721" i="1" l="1"/>
  <c r="D720" i="1"/>
  <c r="C720" i="1"/>
  <c r="F720" i="1"/>
  <c r="E720" i="1"/>
  <c r="G720" i="1" s="1"/>
  <c r="G721" i="2"/>
  <c r="C722" i="2"/>
  <c r="E722" i="2" s="1"/>
  <c r="F722" i="2" s="1"/>
  <c r="A722" i="1"/>
  <c r="B723" i="2"/>
  <c r="B723" i="4"/>
  <c r="B722" i="1" l="1"/>
  <c r="D721" i="1"/>
  <c r="C721" i="1"/>
  <c r="F721" i="1"/>
  <c r="E721" i="1"/>
  <c r="G721" i="1" s="1"/>
  <c r="G722" i="2"/>
  <c r="C723" i="2"/>
  <c r="E723" i="2" s="1"/>
  <c r="F723" i="2" s="1"/>
  <c r="A723" i="1"/>
  <c r="B724" i="2"/>
  <c r="B724" i="4"/>
  <c r="B723" i="1" l="1"/>
  <c r="D722" i="1"/>
  <c r="C722" i="1"/>
  <c r="F722" i="1"/>
  <c r="E722" i="1"/>
  <c r="G722" i="1" s="1"/>
  <c r="G723" i="2"/>
  <c r="C724" i="2"/>
  <c r="E724" i="2" s="1"/>
  <c r="F724" i="2" s="1"/>
  <c r="A724" i="1"/>
  <c r="B725" i="2"/>
  <c r="B725" i="4"/>
  <c r="B724" i="1" l="1"/>
  <c r="D723" i="1"/>
  <c r="C723" i="1"/>
  <c r="E723" i="1"/>
  <c r="F723" i="1"/>
  <c r="G723" i="1"/>
  <c r="G724" i="2"/>
  <c r="C725" i="2"/>
  <c r="E725" i="2" s="1"/>
  <c r="F725" i="2" s="1"/>
  <c r="A725" i="1"/>
  <c r="B726" i="2"/>
  <c r="B726" i="4"/>
  <c r="D724" i="1" l="1"/>
  <c r="C724" i="1"/>
  <c r="E724" i="1"/>
  <c r="F724" i="1"/>
  <c r="G724" i="1"/>
  <c r="B725" i="1"/>
  <c r="G725" i="2"/>
  <c r="C726" i="2"/>
  <c r="E726" i="2" s="1"/>
  <c r="F726" i="2" s="1"/>
  <c r="A726" i="1"/>
  <c r="B727" i="2"/>
  <c r="B727" i="4"/>
  <c r="D725" i="1" l="1"/>
  <c r="C725" i="1"/>
  <c r="F725" i="1"/>
  <c r="E725" i="1"/>
  <c r="G725" i="1" s="1"/>
  <c r="B726" i="1"/>
  <c r="G726" i="2"/>
  <c r="C727" i="2"/>
  <c r="E727" i="2" s="1"/>
  <c r="F727" i="2" s="1"/>
  <c r="A727" i="1"/>
  <c r="B728" i="2"/>
  <c r="B728" i="4"/>
  <c r="B727" i="1" l="1"/>
  <c r="D726" i="1"/>
  <c r="C726" i="1"/>
  <c r="E726" i="1"/>
  <c r="G726" i="1" s="1"/>
  <c r="F726" i="1"/>
  <c r="G727" i="2"/>
  <c r="C728" i="2"/>
  <c r="E728" i="2" s="1"/>
  <c r="F728" i="2" s="1"/>
  <c r="A728" i="1"/>
  <c r="B729" i="2"/>
  <c r="B729" i="4"/>
  <c r="B728" i="1" l="1"/>
  <c r="D727" i="1"/>
  <c r="C727" i="1"/>
  <c r="F727" i="1"/>
  <c r="E727" i="1"/>
  <c r="G727" i="1"/>
  <c r="G728" i="2"/>
  <c r="C729" i="2"/>
  <c r="E729" i="2" s="1"/>
  <c r="F729" i="2" s="1"/>
  <c r="A729" i="1"/>
  <c r="B730" i="2"/>
  <c r="B730" i="4"/>
  <c r="D728" i="1" l="1"/>
  <c r="C728" i="1"/>
  <c r="E728" i="1"/>
  <c r="F728" i="1"/>
  <c r="G728" i="1"/>
  <c r="B729" i="1"/>
  <c r="G729" i="2"/>
  <c r="C730" i="2"/>
  <c r="E730" i="2" s="1"/>
  <c r="F730" i="2" s="1"/>
  <c r="A730" i="1"/>
  <c r="B731" i="2"/>
  <c r="B731" i="4"/>
  <c r="D729" i="1" l="1"/>
  <c r="C729" i="1"/>
  <c r="E729" i="1"/>
  <c r="G729" i="1" s="1"/>
  <c r="F729" i="1"/>
  <c r="B730" i="1"/>
  <c r="G730" i="2"/>
  <c r="C731" i="2"/>
  <c r="E731" i="2" s="1"/>
  <c r="F731" i="2" s="1"/>
  <c r="A731" i="1"/>
  <c r="B732" i="2"/>
  <c r="B732" i="4"/>
  <c r="D730" i="1" l="1"/>
  <c r="C730" i="1"/>
  <c r="F730" i="1"/>
  <c r="E730" i="1"/>
  <c r="G730" i="1"/>
  <c r="B731" i="1"/>
  <c r="G731" i="2"/>
  <c r="C732" i="2"/>
  <c r="E732" i="2" s="1"/>
  <c r="F732" i="2" s="1"/>
  <c r="A732" i="1"/>
  <c r="B733" i="2"/>
  <c r="B733" i="4"/>
  <c r="D731" i="1" l="1"/>
  <c r="C731" i="1"/>
  <c r="E731" i="1"/>
  <c r="F731" i="1"/>
  <c r="G731" i="1" s="1"/>
  <c r="B732" i="1"/>
  <c r="G732" i="2"/>
  <c r="C733" i="2"/>
  <c r="E733" i="2" s="1"/>
  <c r="F733" i="2" s="1"/>
  <c r="A733" i="1"/>
  <c r="B734" i="2"/>
  <c r="B734" i="4"/>
  <c r="B733" i="1" l="1"/>
  <c r="D732" i="1"/>
  <c r="C732" i="1"/>
  <c r="E732" i="1"/>
  <c r="F732" i="1"/>
  <c r="G732" i="1" s="1"/>
  <c r="G733" i="2"/>
  <c r="C734" i="2"/>
  <c r="E734" i="2" s="1"/>
  <c r="F734" i="2" s="1"/>
  <c r="A734" i="1"/>
  <c r="B735" i="2"/>
  <c r="B735" i="4"/>
  <c r="B734" i="1" l="1"/>
  <c r="D733" i="1"/>
  <c r="C733" i="1"/>
  <c r="E733" i="1"/>
  <c r="G733" i="1" s="1"/>
  <c r="F733" i="1"/>
  <c r="G734" i="2"/>
  <c r="C735" i="2"/>
  <c r="E735" i="2" s="1"/>
  <c r="F735" i="2" s="1"/>
  <c r="A735" i="1"/>
  <c r="B736" i="2"/>
  <c r="B736" i="4"/>
  <c r="D734" i="1" l="1"/>
  <c r="C734" i="1"/>
  <c r="F734" i="1"/>
  <c r="E734" i="1"/>
  <c r="G734" i="1" s="1"/>
  <c r="B735" i="1"/>
  <c r="G735" i="2"/>
  <c r="C736" i="2"/>
  <c r="E736" i="2" s="1"/>
  <c r="F736" i="2" s="1"/>
  <c r="A736" i="1"/>
  <c r="B737" i="2"/>
  <c r="B737" i="4"/>
  <c r="D735" i="1" l="1"/>
  <c r="C735" i="1"/>
  <c r="E735" i="1"/>
  <c r="F735" i="1"/>
  <c r="G735" i="1" s="1"/>
  <c r="B736" i="1"/>
  <c r="G736" i="2"/>
  <c r="C737" i="2"/>
  <c r="E737" i="2" s="1"/>
  <c r="F737" i="2" s="1"/>
  <c r="A737" i="1"/>
  <c r="B738" i="2"/>
  <c r="B738" i="4"/>
  <c r="B737" i="1" l="1"/>
  <c r="D736" i="1"/>
  <c r="C736" i="1"/>
  <c r="E736" i="1"/>
  <c r="F736" i="1"/>
  <c r="G736" i="1"/>
  <c r="G737" i="2"/>
  <c r="C738" i="2"/>
  <c r="E738" i="2" s="1"/>
  <c r="F738" i="2" s="1"/>
  <c r="A738" i="1"/>
  <c r="B739" i="2"/>
  <c r="B739" i="4"/>
  <c r="D737" i="1" l="1"/>
  <c r="C737" i="1"/>
  <c r="F737" i="1"/>
  <c r="E737" i="1"/>
  <c r="G737" i="1"/>
  <c r="B738" i="1"/>
  <c r="G738" i="2"/>
  <c r="C739" i="2"/>
  <c r="E739" i="2" s="1"/>
  <c r="F739" i="2" s="1"/>
  <c r="A739" i="1"/>
  <c r="B740" i="2"/>
  <c r="B740" i="4"/>
  <c r="D738" i="1" l="1"/>
  <c r="C738" i="1"/>
  <c r="E738" i="1"/>
  <c r="F738" i="1"/>
  <c r="G738" i="1"/>
  <c r="B739" i="1"/>
  <c r="G739" i="2"/>
  <c r="C740" i="2"/>
  <c r="E740" i="2" s="1"/>
  <c r="F740" i="2" s="1"/>
  <c r="A740" i="1"/>
  <c r="B741" i="2"/>
  <c r="B741" i="4"/>
  <c r="D739" i="1" l="1"/>
  <c r="C739" i="1"/>
  <c r="F739" i="1"/>
  <c r="E739" i="1"/>
  <c r="G739" i="1"/>
  <c r="B740" i="1"/>
  <c r="G740" i="2"/>
  <c r="C741" i="2"/>
  <c r="E741" i="2" s="1"/>
  <c r="F741" i="2" s="1"/>
  <c r="A741" i="1"/>
  <c r="B742" i="2"/>
  <c r="B742" i="4"/>
  <c r="D740" i="1" l="1"/>
  <c r="C740" i="1"/>
  <c r="E740" i="1"/>
  <c r="F740" i="1"/>
  <c r="G740" i="1"/>
  <c r="B741" i="1"/>
  <c r="G741" i="2"/>
  <c r="C742" i="2"/>
  <c r="E742" i="2" s="1"/>
  <c r="F742" i="2" s="1"/>
  <c r="A742" i="1"/>
  <c r="B743" i="2"/>
  <c r="B743" i="4"/>
  <c r="D741" i="1" l="1"/>
  <c r="C741" i="1"/>
  <c r="E741" i="1"/>
  <c r="F741" i="1"/>
  <c r="G741" i="1"/>
  <c r="B742" i="1"/>
  <c r="G742" i="2"/>
  <c r="C743" i="2"/>
  <c r="E743" i="2" s="1"/>
  <c r="F743" i="2" s="1"/>
  <c r="A743" i="1"/>
  <c r="B744" i="2"/>
  <c r="B744" i="4"/>
  <c r="D742" i="1" l="1"/>
  <c r="C742" i="1"/>
  <c r="E742" i="1"/>
  <c r="G742" i="1" s="1"/>
  <c r="F742" i="1"/>
  <c r="B743" i="1"/>
  <c r="G743" i="2"/>
  <c r="C744" i="2"/>
  <c r="E744" i="2" s="1"/>
  <c r="F744" i="2" s="1"/>
  <c r="A744" i="1"/>
  <c r="B745" i="2"/>
  <c r="B745" i="4"/>
  <c r="B744" i="1" l="1"/>
  <c r="D743" i="1"/>
  <c r="C743" i="1"/>
  <c r="E743" i="1"/>
  <c r="F743" i="1"/>
  <c r="G743" i="1" s="1"/>
  <c r="G744" i="2"/>
  <c r="C745" i="2"/>
  <c r="E745" i="2" s="1"/>
  <c r="F745" i="2" s="1"/>
  <c r="A745" i="1"/>
  <c r="B746" i="2"/>
  <c r="B746" i="4"/>
  <c r="B745" i="1" l="1"/>
  <c r="D744" i="1"/>
  <c r="C744" i="1"/>
  <c r="F744" i="1"/>
  <c r="E744" i="1"/>
  <c r="G744" i="1" s="1"/>
  <c r="G745" i="2"/>
  <c r="C746" i="2"/>
  <c r="E746" i="2" s="1"/>
  <c r="F746" i="2" s="1"/>
  <c r="A746" i="1"/>
  <c r="B747" i="2"/>
  <c r="B747" i="4"/>
  <c r="B746" i="1" l="1"/>
  <c r="D745" i="1"/>
  <c r="C745" i="1"/>
  <c r="E745" i="1"/>
  <c r="F745" i="1"/>
  <c r="G745" i="1" s="1"/>
  <c r="G746" i="2"/>
  <c r="C747" i="2"/>
  <c r="E747" i="2" s="1"/>
  <c r="F747" i="2" s="1"/>
  <c r="A747" i="1"/>
  <c r="B748" i="2"/>
  <c r="B748" i="4"/>
  <c r="D746" i="1" l="1"/>
  <c r="C746" i="1"/>
  <c r="E746" i="1"/>
  <c r="F746" i="1"/>
  <c r="G746" i="1" s="1"/>
  <c r="B747" i="1"/>
  <c r="G747" i="2"/>
  <c r="C748" i="2"/>
  <c r="E748" i="2" s="1"/>
  <c r="F748" i="2" s="1"/>
  <c r="A748" i="1"/>
  <c r="B749" i="2"/>
  <c r="B749" i="4"/>
  <c r="D747" i="1" l="1"/>
  <c r="C747" i="1"/>
  <c r="F747" i="1"/>
  <c r="E747" i="1"/>
  <c r="G747" i="1" s="1"/>
  <c r="B748" i="1"/>
  <c r="G748" i="2"/>
  <c r="C749" i="2"/>
  <c r="E749" i="2" s="1"/>
  <c r="F749" i="2" s="1"/>
  <c r="A749" i="1"/>
  <c r="B750" i="2"/>
  <c r="B750" i="4"/>
  <c r="B749" i="1" l="1"/>
  <c r="D748" i="1"/>
  <c r="C748" i="1"/>
  <c r="E748" i="1"/>
  <c r="F748" i="1"/>
  <c r="G748" i="1"/>
  <c r="G749" i="2"/>
  <c r="C750" i="2"/>
  <c r="E750" i="2" s="1"/>
  <c r="F750" i="2" s="1"/>
  <c r="A750" i="1"/>
  <c r="B751" i="2"/>
  <c r="B751" i="4"/>
  <c r="D749" i="1" l="1"/>
  <c r="C749" i="1"/>
  <c r="E749" i="1"/>
  <c r="F749" i="1"/>
  <c r="G749" i="1" s="1"/>
  <c r="B750" i="1"/>
  <c r="G750" i="2"/>
  <c r="C751" i="2"/>
  <c r="E751" i="2" s="1"/>
  <c r="F751" i="2" s="1"/>
  <c r="A751" i="1"/>
  <c r="B752" i="2"/>
  <c r="B752" i="4"/>
  <c r="B751" i="1" l="1"/>
  <c r="D750" i="1"/>
  <c r="C750" i="1"/>
  <c r="F750" i="1"/>
  <c r="E750" i="1"/>
  <c r="G750" i="1" s="1"/>
  <c r="G751" i="2"/>
  <c r="C752" i="2"/>
  <c r="E752" i="2" s="1"/>
  <c r="F752" i="2" s="1"/>
  <c r="A752" i="1"/>
  <c r="B753" i="2"/>
  <c r="B753" i="4"/>
  <c r="B752" i="1" l="1"/>
  <c r="D751" i="1"/>
  <c r="C751" i="1"/>
  <c r="F751" i="1"/>
  <c r="E751" i="1"/>
  <c r="G751" i="1"/>
  <c r="G752" i="2"/>
  <c r="C753" i="2"/>
  <c r="E753" i="2" s="1"/>
  <c r="F753" i="2" s="1"/>
  <c r="A753" i="1"/>
  <c r="B754" i="2"/>
  <c r="B754" i="4"/>
  <c r="D752" i="1" l="1"/>
  <c r="C752" i="1"/>
  <c r="E752" i="1"/>
  <c r="G752" i="1" s="1"/>
  <c r="F752" i="1"/>
  <c r="B753" i="1"/>
  <c r="G753" i="2"/>
  <c r="C754" i="2"/>
  <c r="E754" i="2" s="1"/>
  <c r="F754" i="2" s="1"/>
  <c r="A754" i="1"/>
  <c r="B755" i="2"/>
  <c r="B755" i="4"/>
  <c r="D753" i="1" l="1"/>
  <c r="C753" i="1"/>
  <c r="E753" i="1"/>
  <c r="F753" i="1"/>
  <c r="G753" i="1"/>
  <c r="B754" i="1"/>
  <c r="G754" i="2"/>
  <c r="C755" i="2"/>
  <c r="E755" i="2" s="1"/>
  <c r="F755" i="2" s="1"/>
  <c r="A755" i="1"/>
  <c r="B756" i="2"/>
  <c r="B756" i="4"/>
  <c r="D754" i="1" l="1"/>
  <c r="C754" i="1"/>
  <c r="E754" i="1"/>
  <c r="F754" i="1"/>
  <c r="G754" i="1"/>
  <c r="B755" i="1"/>
  <c r="G755" i="2"/>
  <c r="C756" i="2"/>
  <c r="E756" i="2" s="1"/>
  <c r="F756" i="2" s="1"/>
  <c r="A756" i="1"/>
  <c r="B757" i="2"/>
  <c r="B757" i="4"/>
  <c r="D755" i="1" l="1"/>
  <c r="C755" i="1"/>
  <c r="F755" i="1"/>
  <c r="E755" i="1"/>
  <c r="G755" i="1"/>
  <c r="B756" i="1"/>
  <c r="G756" i="2"/>
  <c r="C757" i="2"/>
  <c r="E757" i="2" s="1"/>
  <c r="F757" i="2" s="1"/>
  <c r="A757" i="1"/>
  <c r="B758" i="2"/>
  <c r="B758" i="4"/>
  <c r="D756" i="1" l="1"/>
  <c r="C756" i="1"/>
  <c r="F756" i="1"/>
  <c r="E756" i="1"/>
  <c r="G756" i="1"/>
  <c r="B757" i="1"/>
  <c r="G757" i="2"/>
  <c r="C758" i="2"/>
  <c r="E758" i="2" s="1"/>
  <c r="F758" i="2" s="1"/>
  <c r="A758" i="1"/>
  <c r="B759" i="2"/>
  <c r="B759" i="4"/>
  <c r="B758" i="1" l="1"/>
  <c r="D757" i="1"/>
  <c r="C757" i="1"/>
  <c r="E757" i="1"/>
  <c r="F757" i="1"/>
  <c r="G757" i="1"/>
  <c r="G758" i="2"/>
  <c r="C759" i="2"/>
  <c r="E759" i="2" s="1"/>
  <c r="F759" i="2" s="1"/>
  <c r="A759" i="1"/>
  <c r="B760" i="2"/>
  <c r="B760" i="4"/>
  <c r="D758" i="1" l="1"/>
  <c r="C758" i="1"/>
  <c r="F758" i="1"/>
  <c r="G758" i="1" s="1"/>
  <c r="E758" i="1"/>
  <c r="B759" i="1"/>
  <c r="G759" i="2"/>
  <c r="C760" i="2"/>
  <c r="E760" i="2" s="1"/>
  <c r="F760" i="2" s="1"/>
  <c r="A760" i="1"/>
  <c r="B761" i="2"/>
  <c r="B761" i="4"/>
  <c r="D759" i="1" l="1"/>
  <c r="C759" i="1"/>
  <c r="G759" i="1"/>
  <c r="F759" i="1"/>
  <c r="E759" i="1"/>
  <c r="B760" i="1"/>
  <c r="G760" i="2"/>
  <c r="C761" i="2"/>
  <c r="E761" i="2" s="1"/>
  <c r="F761" i="2" s="1"/>
  <c r="A761" i="1"/>
  <c r="B762" i="2"/>
  <c r="B762" i="4"/>
  <c r="D760" i="1" l="1"/>
  <c r="C760" i="1"/>
  <c r="E760" i="1"/>
  <c r="F760" i="1"/>
  <c r="G760" i="1"/>
  <c r="B761" i="1"/>
  <c r="G761" i="2"/>
  <c r="C762" i="2"/>
  <c r="E762" i="2" s="1"/>
  <c r="F762" i="2" s="1"/>
  <c r="A762" i="1"/>
  <c r="B763" i="2"/>
  <c r="B763" i="4"/>
  <c r="D761" i="1" l="1"/>
  <c r="C761" i="1"/>
  <c r="E761" i="1"/>
  <c r="F761" i="1"/>
  <c r="G761" i="1"/>
  <c r="B762" i="1"/>
  <c r="G762" i="2"/>
  <c r="C763" i="2"/>
  <c r="E763" i="2" s="1"/>
  <c r="F763" i="2" s="1"/>
  <c r="A763" i="1"/>
  <c r="B764" i="2"/>
  <c r="B764" i="4"/>
  <c r="D762" i="1" l="1"/>
  <c r="C762" i="1"/>
  <c r="E762" i="1"/>
  <c r="F762" i="1"/>
  <c r="G762" i="1"/>
  <c r="B763" i="1"/>
  <c r="G763" i="2"/>
  <c r="C764" i="2"/>
  <c r="E764" i="2" s="1"/>
  <c r="F764" i="2" s="1"/>
  <c r="A764" i="1"/>
  <c r="B765" i="2"/>
  <c r="B765" i="4"/>
  <c r="D763" i="1" l="1"/>
  <c r="C763" i="1"/>
  <c r="F763" i="1"/>
  <c r="E763" i="1"/>
  <c r="G763" i="1"/>
  <c r="B764" i="1"/>
  <c r="G764" i="2"/>
  <c r="C765" i="2"/>
  <c r="E765" i="2" s="1"/>
  <c r="F765" i="2" s="1"/>
  <c r="A765" i="1"/>
  <c r="B766" i="2"/>
  <c r="B766" i="4"/>
  <c r="D764" i="1" l="1"/>
  <c r="C764" i="1"/>
  <c r="E764" i="1"/>
  <c r="F764" i="1"/>
  <c r="G764" i="1"/>
  <c r="B765" i="1"/>
  <c r="G765" i="2"/>
  <c r="C766" i="2"/>
  <c r="E766" i="2" s="1"/>
  <c r="F766" i="2" s="1"/>
  <c r="A766" i="1"/>
  <c r="B767" i="2"/>
  <c r="B767" i="4"/>
  <c r="D765" i="1" l="1"/>
  <c r="C765" i="1"/>
  <c r="E765" i="1"/>
  <c r="G765" i="1" s="1"/>
  <c r="F765" i="1"/>
  <c r="B766" i="1"/>
  <c r="G766" i="2"/>
  <c r="C767" i="2"/>
  <c r="E767" i="2" s="1"/>
  <c r="F767" i="2" s="1"/>
  <c r="A767" i="1"/>
  <c r="B768" i="2"/>
  <c r="B768" i="4"/>
  <c r="B767" i="1" l="1"/>
  <c r="D766" i="1"/>
  <c r="C766" i="1"/>
  <c r="F766" i="1"/>
  <c r="E766" i="1"/>
  <c r="G766" i="1" s="1"/>
  <c r="G767" i="2"/>
  <c r="C768" i="2"/>
  <c r="E768" i="2" s="1"/>
  <c r="F768" i="2" s="1"/>
  <c r="A768" i="1"/>
  <c r="B769" i="2"/>
  <c r="B769" i="4"/>
  <c r="B768" i="1" l="1"/>
  <c r="D767" i="1"/>
  <c r="C767" i="1"/>
  <c r="E767" i="1"/>
  <c r="F767" i="1"/>
  <c r="G767" i="1"/>
  <c r="G768" i="2"/>
  <c r="C769" i="2"/>
  <c r="E769" i="2" s="1"/>
  <c r="F769" i="2" s="1"/>
  <c r="A769" i="1"/>
  <c r="B770" i="2"/>
  <c r="B770" i="4"/>
  <c r="D768" i="1" l="1"/>
  <c r="C768" i="1"/>
  <c r="E768" i="1"/>
  <c r="F768" i="1"/>
  <c r="G768" i="1"/>
  <c r="B769" i="1"/>
  <c r="G769" i="2"/>
  <c r="C770" i="2"/>
  <c r="E770" i="2" s="1"/>
  <c r="F770" i="2" s="1"/>
  <c r="A770" i="1"/>
  <c r="B771" i="2"/>
  <c r="B771" i="4"/>
  <c r="D769" i="1" l="1"/>
  <c r="C769" i="1"/>
  <c r="E769" i="1"/>
  <c r="G769" i="1" s="1"/>
  <c r="F769" i="1"/>
  <c r="B770" i="1"/>
  <c r="G770" i="2"/>
  <c r="C771" i="2"/>
  <c r="E771" i="2" s="1"/>
  <c r="F771" i="2" s="1"/>
  <c r="A771" i="1"/>
  <c r="B772" i="2"/>
  <c r="B772" i="4"/>
  <c r="D770" i="1" l="1"/>
  <c r="C770" i="1"/>
  <c r="F770" i="1"/>
  <c r="G770" i="1" s="1"/>
  <c r="E770" i="1"/>
  <c r="B771" i="1"/>
  <c r="G771" i="2"/>
  <c r="C772" i="2"/>
  <c r="E772" i="2" s="1"/>
  <c r="F772" i="2" s="1"/>
  <c r="A772" i="1"/>
  <c r="B773" i="2"/>
  <c r="B773" i="4"/>
  <c r="D771" i="1" l="1"/>
  <c r="C771" i="1"/>
  <c r="F771" i="1"/>
  <c r="G771" i="1"/>
  <c r="E771" i="1"/>
  <c r="B772" i="1"/>
  <c r="G772" i="2"/>
  <c r="C773" i="2"/>
  <c r="E773" i="2" s="1"/>
  <c r="F773" i="2" s="1"/>
  <c r="A773" i="1"/>
  <c r="B774" i="2"/>
  <c r="B774" i="4"/>
  <c r="D772" i="1" l="1"/>
  <c r="C772" i="1"/>
  <c r="F772" i="1"/>
  <c r="E772" i="1"/>
  <c r="G772" i="1" s="1"/>
  <c r="B773" i="1"/>
  <c r="G773" i="2"/>
  <c r="C774" i="2"/>
  <c r="E774" i="2" s="1"/>
  <c r="F774" i="2" s="1"/>
  <c r="A774" i="1"/>
  <c r="B775" i="2"/>
  <c r="B775" i="4"/>
  <c r="D773" i="1" l="1"/>
  <c r="C773" i="1"/>
  <c r="E773" i="1"/>
  <c r="G773" i="1"/>
  <c r="F773" i="1"/>
  <c r="B774" i="1"/>
  <c r="G774" i="2"/>
  <c r="C775" i="2"/>
  <c r="E775" i="2" s="1"/>
  <c r="F775" i="2" s="1"/>
  <c r="A775" i="1"/>
  <c r="B776" i="2"/>
  <c r="B776" i="4"/>
  <c r="D774" i="1" l="1"/>
  <c r="C774" i="1"/>
  <c r="F774" i="1"/>
  <c r="E774" i="1"/>
  <c r="G774" i="1"/>
  <c r="B775" i="1"/>
  <c r="G775" i="2"/>
  <c r="C776" i="2"/>
  <c r="E776" i="2" s="1"/>
  <c r="F776" i="2" s="1"/>
  <c r="A776" i="1"/>
  <c r="B777" i="2"/>
  <c r="B777" i="4"/>
  <c r="D775" i="1" l="1"/>
  <c r="C775" i="1"/>
  <c r="E775" i="1"/>
  <c r="F775" i="1"/>
  <c r="G775" i="1"/>
  <c r="B776" i="1"/>
  <c r="G776" i="2"/>
  <c r="C777" i="2"/>
  <c r="E777" i="2" s="1"/>
  <c r="F777" i="2" s="1"/>
  <c r="A777" i="1"/>
  <c r="B778" i="2"/>
  <c r="B778" i="4"/>
  <c r="D776" i="1" l="1"/>
  <c r="C776" i="1"/>
  <c r="E776" i="1"/>
  <c r="F776" i="1"/>
  <c r="G776" i="1"/>
  <c r="B777" i="1"/>
  <c r="G777" i="2"/>
  <c r="C778" i="2"/>
  <c r="E778" i="2" s="1"/>
  <c r="F778" i="2" s="1"/>
  <c r="A778" i="1"/>
  <c r="B779" i="2"/>
  <c r="B779" i="4"/>
  <c r="D777" i="1" l="1"/>
  <c r="C777" i="1"/>
  <c r="F777" i="1"/>
  <c r="E777" i="1"/>
  <c r="G777" i="1" s="1"/>
  <c r="B778" i="1"/>
  <c r="G778" i="2"/>
  <c r="C779" i="2"/>
  <c r="E779" i="2" s="1"/>
  <c r="F779" i="2" s="1"/>
  <c r="A779" i="1"/>
  <c r="B780" i="2"/>
  <c r="B780" i="4"/>
  <c r="D778" i="1" l="1"/>
  <c r="C778" i="1"/>
  <c r="F778" i="1"/>
  <c r="G778" i="1" s="1"/>
  <c r="E778" i="1"/>
  <c r="B779" i="1"/>
  <c r="G779" i="2"/>
  <c r="C780" i="2"/>
  <c r="E780" i="2" s="1"/>
  <c r="F780" i="2" s="1"/>
  <c r="A780" i="1"/>
  <c r="B781" i="2"/>
  <c r="B781" i="4"/>
  <c r="B780" i="1" l="1"/>
  <c r="D779" i="1"/>
  <c r="C779" i="1"/>
  <c r="E779" i="1"/>
  <c r="F779" i="1"/>
  <c r="G779" i="1"/>
  <c r="G780" i="2"/>
  <c r="C781" i="2"/>
  <c r="E781" i="2" s="1"/>
  <c r="F781" i="2" s="1"/>
  <c r="A781" i="1"/>
  <c r="B782" i="2"/>
  <c r="B782" i="4"/>
  <c r="D780" i="1" l="1"/>
  <c r="C780" i="1"/>
  <c r="E780" i="1"/>
  <c r="F780" i="1"/>
  <c r="G780" i="1" s="1"/>
  <c r="B781" i="1"/>
  <c r="G781" i="2"/>
  <c r="C782" i="2"/>
  <c r="E782" i="2" s="1"/>
  <c r="F782" i="2" s="1"/>
  <c r="A782" i="1"/>
  <c r="B783" i="2"/>
  <c r="B783" i="4"/>
  <c r="D781" i="1" l="1"/>
  <c r="C781" i="1"/>
  <c r="F781" i="1"/>
  <c r="E781" i="1"/>
  <c r="G781" i="1"/>
  <c r="B782" i="1"/>
  <c r="G782" i="2"/>
  <c r="C783" i="2"/>
  <c r="E783" i="2" s="1"/>
  <c r="F783" i="2" s="1"/>
  <c r="A783" i="1"/>
  <c r="B784" i="2"/>
  <c r="B784" i="4"/>
  <c r="D782" i="1" l="1"/>
  <c r="C782" i="1"/>
  <c r="F782" i="1"/>
  <c r="G782" i="1" s="1"/>
  <c r="E782" i="1"/>
  <c r="B783" i="1"/>
  <c r="G783" i="2"/>
  <c r="C784" i="2"/>
  <c r="E784" i="2" s="1"/>
  <c r="F784" i="2" s="1"/>
  <c r="A784" i="1"/>
  <c r="B785" i="2"/>
  <c r="B785" i="4"/>
  <c r="B784" i="1" l="1"/>
  <c r="D783" i="1"/>
  <c r="C783" i="1"/>
  <c r="F783" i="1"/>
  <c r="E783" i="1"/>
  <c r="G783" i="1"/>
  <c r="G784" i="2"/>
  <c r="C785" i="2"/>
  <c r="E785" i="2" s="1"/>
  <c r="F785" i="2" s="1"/>
  <c r="A785" i="1"/>
  <c r="B786" i="2"/>
  <c r="B786" i="4"/>
  <c r="D784" i="1" l="1"/>
  <c r="C784" i="1"/>
  <c r="F784" i="1"/>
  <c r="E784" i="1"/>
  <c r="G784" i="1" s="1"/>
  <c r="B785" i="1"/>
  <c r="G785" i="2"/>
  <c r="C786" i="2"/>
  <c r="E786" i="2" s="1"/>
  <c r="F786" i="2" s="1"/>
  <c r="A786" i="1"/>
  <c r="B787" i="2"/>
  <c r="B787" i="4"/>
  <c r="B786" i="1" l="1"/>
  <c r="D785" i="1"/>
  <c r="C785" i="1"/>
  <c r="E785" i="1"/>
  <c r="F785" i="1"/>
  <c r="G785" i="1"/>
  <c r="G786" i="2"/>
  <c r="C787" i="2"/>
  <c r="E787" i="2" s="1"/>
  <c r="F787" i="2" s="1"/>
  <c r="A787" i="1"/>
  <c r="B788" i="2"/>
  <c r="B788" i="4"/>
  <c r="D786" i="1" l="1"/>
  <c r="C786" i="1"/>
  <c r="E786" i="1"/>
  <c r="F786" i="1"/>
  <c r="G786" i="1"/>
  <c r="B787" i="1"/>
  <c r="G787" i="2"/>
  <c r="C788" i="2"/>
  <c r="E788" i="2" s="1"/>
  <c r="F788" i="2" s="1"/>
  <c r="A788" i="1"/>
  <c r="B789" i="2"/>
  <c r="B789" i="4"/>
  <c r="D787" i="1" l="1"/>
  <c r="C787" i="1"/>
  <c r="E787" i="1"/>
  <c r="F787" i="1"/>
  <c r="G787" i="1" s="1"/>
  <c r="B788" i="1"/>
  <c r="G788" i="2"/>
  <c r="C789" i="2"/>
  <c r="E789" i="2" s="1"/>
  <c r="F789" i="2" s="1"/>
  <c r="A789" i="1"/>
  <c r="B790" i="2"/>
  <c r="B790" i="4"/>
  <c r="B789" i="1" l="1"/>
  <c r="D788" i="1"/>
  <c r="C788" i="1"/>
  <c r="E788" i="1"/>
  <c r="F788" i="1"/>
  <c r="G788" i="1"/>
  <c r="G789" i="2"/>
  <c r="C790" i="2"/>
  <c r="E790" i="2" s="1"/>
  <c r="F790" i="2" s="1"/>
  <c r="A790" i="1"/>
  <c r="B791" i="2"/>
  <c r="B791" i="4"/>
  <c r="D789" i="1" l="1"/>
  <c r="C789" i="1"/>
  <c r="E789" i="1"/>
  <c r="F789" i="1"/>
  <c r="G789" i="1"/>
  <c r="B790" i="1"/>
  <c r="G790" i="2"/>
  <c r="C791" i="2"/>
  <c r="E791" i="2" s="1"/>
  <c r="F791" i="2" s="1"/>
  <c r="A791" i="1"/>
  <c r="B792" i="2"/>
  <c r="B792" i="4"/>
  <c r="D790" i="1" l="1"/>
  <c r="C790" i="1"/>
  <c r="F790" i="1"/>
  <c r="E790" i="1"/>
  <c r="G790" i="1"/>
  <c r="B791" i="1"/>
  <c r="G791" i="2"/>
  <c r="C792" i="2"/>
  <c r="E792" i="2" s="1"/>
  <c r="F792" i="2" s="1"/>
  <c r="A792" i="1"/>
  <c r="B793" i="2"/>
  <c r="B793" i="4"/>
  <c r="D791" i="1" l="1"/>
  <c r="C791" i="1"/>
  <c r="F791" i="1"/>
  <c r="E791" i="1"/>
  <c r="G791" i="1"/>
  <c r="B792" i="1"/>
  <c r="G792" i="2"/>
  <c r="C793" i="2"/>
  <c r="E793" i="2" s="1"/>
  <c r="F793" i="2" s="1"/>
  <c r="A793" i="1"/>
  <c r="B794" i="2"/>
  <c r="B794" i="4"/>
  <c r="D792" i="1" l="1"/>
  <c r="C792" i="1"/>
  <c r="E792" i="1"/>
  <c r="G792" i="1" s="1"/>
  <c r="F792" i="1"/>
  <c r="B793" i="1"/>
  <c r="G793" i="2"/>
  <c r="C794" i="2"/>
  <c r="E794" i="2" s="1"/>
  <c r="F794" i="2" s="1"/>
  <c r="A794" i="1"/>
  <c r="B795" i="2"/>
  <c r="B795" i="4"/>
  <c r="D793" i="1" l="1"/>
  <c r="C793" i="1"/>
  <c r="E793" i="1"/>
  <c r="G793" i="1"/>
  <c r="F793" i="1"/>
  <c r="B794" i="1"/>
  <c r="G794" i="2"/>
  <c r="C795" i="2"/>
  <c r="E795" i="2" s="1"/>
  <c r="F795" i="2" s="1"/>
  <c r="A795" i="1"/>
  <c r="B796" i="2"/>
  <c r="B796" i="4"/>
  <c r="D794" i="1" l="1"/>
  <c r="C794" i="1"/>
  <c r="E794" i="1"/>
  <c r="F794" i="1"/>
  <c r="G794" i="1"/>
  <c r="B795" i="1"/>
  <c r="G795" i="2"/>
  <c r="C796" i="2"/>
  <c r="E796" i="2" s="1"/>
  <c r="F796" i="2" s="1"/>
  <c r="A796" i="1"/>
  <c r="B797" i="2"/>
  <c r="B797" i="4"/>
  <c r="D795" i="1" l="1"/>
  <c r="C795" i="1"/>
  <c r="F795" i="1"/>
  <c r="E795" i="1"/>
  <c r="G795" i="1"/>
  <c r="B796" i="1"/>
  <c r="G796" i="2"/>
  <c r="C797" i="2"/>
  <c r="E797" i="2" s="1"/>
  <c r="F797" i="2" s="1"/>
  <c r="A797" i="1"/>
  <c r="B798" i="2"/>
  <c r="B798" i="4"/>
  <c r="D796" i="1" l="1"/>
  <c r="C796" i="1"/>
  <c r="E796" i="1"/>
  <c r="F796" i="1"/>
  <c r="G796" i="1" s="1"/>
  <c r="B797" i="1"/>
  <c r="G797" i="2"/>
  <c r="C798" i="2"/>
  <c r="E798" i="2" s="1"/>
  <c r="F798" i="2" s="1"/>
  <c r="A798" i="1"/>
  <c r="B799" i="2"/>
  <c r="B799" i="4"/>
  <c r="B798" i="1" l="1"/>
  <c r="D797" i="1"/>
  <c r="C797" i="1"/>
  <c r="E797" i="1"/>
  <c r="F797" i="1"/>
  <c r="G797" i="1"/>
  <c r="G798" i="2"/>
  <c r="C799" i="2"/>
  <c r="E799" i="2" s="1"/>
  <c r="F799" i="2" s="1"/>
  <c r="A799" i="1"/>
  <c r="B800" i="2"/>
  <c r="B800" i="4"/>
  <c r="D798" i="1" l="1"/>
  <c r="C798" i="1"/>
  <c r="E798" i="1"/>
  <c r="G798" i="1"/>
  <c r="F798" i="1"/>
  <c r="B799" i="1"/>
  <c r="G799" i="2"/>
  <c r="C800" i="2"/>
  <c r="E800" i="2" s="1"/>
  <c r="F800" i="2" s="1"/>
  <c r="A800" i="1"/>
  <c r="B801" i="2"/>
  <c r="B801" i="4"/>
  <c r="D799" i="1" l="1"/>
  <c r="C799" i="1"/>
  <c r="F799" i="1"/>
  <c r="G799" i="1"/>
  <c r="E799" i="1"/>
  <c r="B800" i="1"/>
  <c r="G800" i="2"/>
  <c r="C801" i="2"/>
  <c r="E801" i="2" s="1"/>
  <c r="F801" i="2" s="1"/>
  <c r="A801" i="1"/>
  <c r="B802" i="2"/>
  <c r="B802" i="4"/>
  <c r="D800" i="1" l="1"/>
  <c r="C800" i="1"/>
  <c r="F800" i="1"/>
  <c r="G800" i="1" s="1"/>
  <c r="E800" i="1"/>
  <c r="B801" i="1"/>
  <c r="G801" i="2"/>
  <c r="C802" i="2"/>
  <c r="E802" i="2" s="1"/>
  <c r="F802" i="2" s="1"/>
  <c r="A802" i="1"/>
  <c r="B803" i="2"/>
  <c r="B803" i="4"/>
  <c r="B802" i="1" l="1"/>
  <c r="D801" i="1"/>
  <c r="C801" i="1"/>
  <c r="E801" i="1"/>
  <c r="F801" i="1"/>
  <c r="G801" i="1" s="1"/>
  <c r="G802" i="2"/>
  <c r="C803" i="2"/>
  <c r="E803" i="2" s="1"/>
  <c r="F803" i="2" s="1"/>
  <c r="A803" i="1"/>
  <c r="B804" i="2"/>
  <c r="B804" i="4"/>
  <c r="D802" i="1" l="1"/>
  <c r="C802" i="1"/>
  <c r="F802" i="1"/>
  <c r="E802" i="1"/>
  <c r="G802" i="1" s="1"/>
  <c r="B803" i="1"/>
  <c r="G803" i="2"/>
  <c r="C804" i="2"/>
  <c r="E804" i="2" s="1"/>
  <c r="F804" i="2" s="1"/>
  <c r="A804" i="1"/>
  <c r="B805" i="2"/>
  <c r="B805" i="4"/>
  <c r="B804" i="1" l="1"/>
  <c r="D803" i="1"/>
  <c r="C803" i="1"/>
  <c r="F803" i="1"/>
  <c r="E803" i="1"/>
  <c r="G803" i="1" s="1"/>
  <c r="G804" i="2"/>
  <c r="C805" i="2"/>
  <c r="E805" i="2" s="1"/>
  <c r="F805" i="2" s="1"/>
  <c r="A805" i="1"/>
  <c r="B806" i="2"/>
  <c r="B806" i="4"/>
  <c r="B805" i="1" l="1"/>
  <c r="D804" i="1"/>
  <c r="C804" i="1"/>
  <c r="F804" i="1"/>
  <c r="G804" i="1" s="1"/>
  <c r="E804" i="1"/>
  <c r="G805" i="2"/>
  <c r="C806" i="2"/>
  <c r="E806" i="2" s="1"/>
  <c r="F806" i="2" s="1"/>
  <c r="A806" i="1"/>
  <c r="B807" i="2"/>
  <c r="B807" i="4"/>
  <c r="B806" i="1" l="1"/>
  <c r="D805" i="1"/>
  <c r="C805" i="1"/>
  <c r="F805" i="1"/>
  <c r="E805" i="1"/>
  <c r="G805" i="1"/>
  <c r="G806" i="2"/>
  <c r="C807" i="2"/>
  <c r="E807" i="2" s="1"/>
  <c r="F807" i="2" s="1"/>
  <c r="A807" i="1"/>
  <c r="B808" i="2"/>
  <c r="B808" i="4"/>
  <c r="C806" i="1" l="1"/>
  <c r="D806" i="1"/>
  <c r="F806" i="1"/>
  <c r="E806" i="1"/>
  <c r="G806" i="1"/>
  <c r="B807" i="1"/>
  <c r="G807" i="2"/>
  <c r="C808" i="2"/>
  <c r="E808" i="2" s="1"/>
  <c r="F808" i="2" s="1"/>
  <c r="A808" i="1"/>
  <c r="B809" i="2"/>
  <c r="B809" i="4"/>
  <c r="D807" i="1" l="1"/>
  <c r="C807" i="1"/>
  <c r="E807" i="1"/>
  <c r="F807" i="1"/>
  <c r="G807" i="1"/>
  <c r="B808" i="1"/>
  <c r="G808" i="2"/>
  <c r="C809" i="2"/>
  <c r="E809" i="2" s="1"/>
  <c r="F809" i="2" s="1"/>
  <c r="A809" i="1"/>
  <c r="B810" i="2"/>
  <c r="B810" i="4"/>
  <c r="D808" i="1" l="1"/>
  <c r="C808" i="1"/>
  <c r="E808" i="1"/>
  <c r="F808" i="1"/>
  <c r="G808" i="1" s="1"/>
  <c r="B809" i="1"/>
  <c r="G809" i="2"/>
  <c r="C810" i="2"/>
  <c r="E810" i="2" s="1"/>
  <c r="F810" i="2" s="1"/>
  <c r="A810" i="1"/>
  <c r="B811" i="2"/>
  <c r="B811" i="4"/>
  <c r="D809" i="1" l="1"/>
  <c r="C809" i="1"/>
  <c r="E809" i="1"/>
  <c r="F809" i="1"/>
  <c r="G809" i="1" s="1"/>
  <c r="B810" i="1"/>
  <c r="G810" i="2"/>
  <c r="C811" i="2"/>
  <c r="E811" i="2" s="1"/>
  <c r="F811" i="2" s="1"/>
  <c r="A811" i="1"/>
  <c r="B812" i="2"/>
  <c r="B812" i="4"/>
  <c r="D810" i="1" l="1"/>
  <c r="C810" i="1"/>
  <c r="F810" i="1"/>
  <c r="E810" i="1"/>
  <c r="G810" i="1"/>
  <c r="B811" i="1"/>
  <c r="G811" i="2"/>
  <c r="C812" i="2"/>
  <c r="E812" i="2" s="1"/>
  <c r="F812" i="2" s="1"/>
  <c r="A812" i="1"/>
  <c r="B813" i="2"/>
  <c r="B813" i="4"/>
  <c r="D811" i="1" l="1"/>
  <c r="C811" i="1"/>
  <c r="F811" i="1"/>
  <c r="E811" i="1"/>
  <c r="G811" i="1"/>
  <c r="B812" i="1"/>
  <c r="G812" i="2"/>
  <c r="C813" i="2"/>
  <c r="E813" i="2" s="1"/>
  <c r="F813" i="2" s="1"/>
  <c r="A813" i="1"/>
  <c r="B814" i="2"/>
  <c r="B814" i="4"/>
  <c r="D812" i="1" l="1"/>
  <c r="C812" i="1"/>
  <c r="F812" i="1"/>
  <c r="E812" i="1"/>
  <c r="G812" i="1"/>
  <c r="B813" i="1"/>
  <c r="G813" i="2"/>
  <c r="C814" i="2"/>
  <c r="E814" i="2" s="1"/>
  <c r="F814" i="2" s="1"/>
  <c r="A814" i="1"/>
  <c r="B815" i="2"/>
  <c r="B815" i="4"/>
  <c r="D813" i="1" l="1"/>
  <c r="C813" i="1"/>
  <c r="E813" i="1"/>
  <c r="F813" i="1"/>
  <c r="G813" i="1"/>
  <c r="B814" i="1"/>
  <c r="G814" i="2"/>
  <c r="C815" i="2"/>
  <c r="E815" i="2" s="1"/>
  <c r="F815" i="2" s="1"/>
  <c r="A815" i="1"/>
  <c r="B816" i="2"/>
  <c r="B816" i="4"/>
  <c r="C814" i="1" l="1"/>
  <c r="D814" i="1"/>
  <c r="E814" i="1"/>
  <c r="F814" i="1"/>
  <c r="G814" i="1"/>
  <c r="B815" i="1"/>
  <c r="G815" i="2"/>
  <c r="C816" i="2"/>
  <c r="E816" i="2" s="1"/>
  <c r="F816" i="2" s="1"/>
  <c r="A816" i="1"/>
  <c r="B817" i="2"/>
  <c r="B817" i="4"/>
  <c r="D815" i="1" l="1"/>
  <c r="C815" i="1"/>
  <c r="E815" i="1"/>
  <c r="F815" i="1"/>
  <c r="G815" i="1" s="1"/>
  <c r="B816" i="1"/>
  <c r="G816" i="2"/>
  <c r="C817" i="2"/>
  <c r="E817" i="2" s="1"/>
  <c r="F817" i="2" s="1"/>
  <c r="A817" i="1"/>
  <c r="B818" i="2"/>
  <c r="B818" i="4"/>
  <c r="D816" i="1" l="1"/>
  <c r="C816" i="1"/>
  <c r="E816" i="1"/>
  <c r="F816" i="1"/>
  <c r="G816" i="1"/>
  <c r="B817" i="1"/>
  <c r="G817" i="2"/>
  <c r="C818" i="2"/>
  <c r="E818" i="2" s="1"/>
  <c r="F818" i="2" s="1"/>
  <c r="A818" i="1"/>
  <c r="B819" i="2"/>
  <c r="B819" i="4"/>
  <c r="D817" i="1" l="1"/>
  <c r="C817" i="1"/>
  <c r="E817" i="1"/>
  <c r="F817" i="1"/>
  <c r="G817" i="1"/>
  <c r="B818" i="1"/>
  <c r="G818" i="2"/>
  <c r="C819" i="2"/>
  <c r="E819" i="2" s="1"/>
  <c r="F819" i="2" s="1"/>
  <c r="A819" i="1"/>
  <c r="B820" i="2"/>
  <c r="B820" i="4"/>
  <c r="D818" i="1" l="1"/>
  <c r="C818" i="1"/>
  <c r="E818" i="1"/>
  <c r="F818" i="1"/>
  <c r="G818" i="1" s="1"/>
  <c r="B819" i="1"/>
  <c r="G819" i="2"/>
  <c r="C820" i="2"/>
  <c r="E820" i="2" s="1"/>
  <c r="F820" i="2" s="1"/>
  <c r="A820" i="1"/>
  <c r="B821" i="2"/>
  <c r="B821" i="4"/>
  <c r="D819" i="1" l="1"/>
  <c r="C819" i="1"/>
  <c r="F819" i="1"/>
  <c r="E819" i="1"/>
  <c r="G819" i="1" s="1"/>
  <c r="B820" i="1"/>
  <c r="G820" i="2"/>
  <c r="C821" i="2"/>
  <c r="E821" i="2" s="1"/>
  <c r="F821" i="2" s="1"/>
  <c r="A821" i="1"/>
  <c r="B822" i="2"/>
  <c r="B822" i="4"/>
  <c r="B821" i="1" l="1"/>
  <c r="D820" i="1"/>
  <c r="C820" i="1"/>
  <c r="E820" i="1"/>
  <c r="F820" i="1"/>
  <c r="G820" i="1"/>
  <c r="G821" i="2"/>
  <c r="C822" i="2"/>
  <c r="E822" i="2" s="1"/>
  <c r="F822" i="2" s="1"/>
  <c r="A822" i="1"/>
  <c r="B823" i="2"/>
  <c r="B823" i="4"/>
  <c r="D821" i="1" l="1"/>
  <c r="C821" i="1"/>
  <c r="E821" i="1"/>
  <c r="F821" i="1"/>
  <c r="G821" i="1"/>
  <c r="B822" i="1"/>
  <c r="G822" i="2"/>
  <c r="C823" i="2"/>
  <c r="E823" i="2" s="1"/>
  <c r="F823" i="2" s="1"/>
  <c r="A823" i="1"/>
  <c r="B824" i="2"/>
  <c r="B824" i="4"/>
  <c r="D822" i="1" l="1"/>
  <c r="C822" i="1"/>
  <c r="F822" i="1"/>
  <c r="E822" i="1"/>
  <c r="G822" i="1"/>
  <c r="B823" i="1"/>
  <c r="G823" i="2"/>
  <c r="C824" i="2"/>
  <c r="E824" i="2" s="1"/>
  <c r="F824" i="2" s="1"/>
  <c r="A824" i="1"/>
  <c r="B825" i="2"/>
  <c r="B825" i="4"/>
  <c r="D823" i="1" l="1"/>
  <c r="C823" i="1"/>
  <c r="E823" i="1"/>
  <c r="G823" i="1" s="1"/>
  <c r="F823" i="1"/>
  <c r="B824" i="1"/>
  <c r="G824" i="2"/>
  <c r="C825" i="2"/>
  <c r="E825" i="2" s="1"/>
  <c r="F825" i="2" s="1"/>
  <c r="A825" i="1"/>
  <c r="B826" i="2"/>
  <c r="B826" i="4"/>
  <c r="B825" i="1" l="1"/>
  <c r="D824" i="1"/>
  <c r="C824" i="1"/>
  <c r="E824" i="1"/>
  <c r="F824" i="1"/>
  <c r="G824" i="1" s="1"/>
  <c r="G825" i="2"/>
  <c r="C826" i="2"/>
  <c r="E826" i="2" s="1"/>
  <c r="F826" i="2" s="1"/>
  <c r="A826" i="1"/>
  <c r="B827" i="2"/>
  <c r="B827" i="4"/>
  <c r="B826" i="1" l="1"/>
  <c r="D825" i="1"/>
  <c r="C825" i="1"/>
  <c r="E825" i="1"/>
  <c r="F825" i="1"/>
  <c r="G825" i="1"/>
  <c r="G826" i="2"/>
  <c r="C827" i="2"/>
  <c r="E827" i="2" s="1"/>
  <c r="F827" i="2" s="1"/>
  <c r="A827" i="1"/>
  <c r="B828" i="2"/>
  <c r="B828" i="4"/>
  <c r="D826" i="1" l="1"/>
  <c r="C826" i="1"/>
  <c r="E826" i="1"/>
  <c r="G826" i="1" s="1"/>
  <c r="F826" i="1"/>
  <c r="B827" i="1"/>
  <c r="G827" i="2"/>
  <c r="C828" i="2"/>
  <c r="E828" i="2" s="1"/>
  <c r="F828" i="2" s="1"/>
  <c r="A828" i="1"/>
  <c r="B829" i="2"/>
  <c r="B829" i="4"/>
  <c r="D827" i="1" l="1"/>
  <c r="C827" i="1"/>
  <c r="E827" i="1"/>
  <c r="G827" i="1" s="1"/>
  <c r="F827" i="1"/>
  <c r="B828" i="1"/>
  <c r="G828" i="2"/>
  <c r="C829" i="2"/>
  <c r="E829" i="2" s="1"/>
  <c r="F829" i="2" s="1"/>
  <c r="A829" i="1"/>
  <c r="B830" i="2"/>
  <c r="B830" i="4"/>
  <c r="D828" i="1" l="1"/>
  <c r="C828" i="1"/>
  <c r="E828" i="1"/>
  <c r="F828" i="1"/>
  <c r="G828" i="1" s="1"/>
  <c r="B829" i="1"/>
  <c r="G829" i="2"/>
  <c r="C830" i="2"/>
  <c r="E830" i="2" s="1"/>
  <c r="F830" i="2" s="1"/>
  <c r="A830" i="1"/>
  <c r="B831" i="2"/>
  <c r="B831" i="4"/>
  <c r="B830" i="1" l="1"/>
  <c r="D829" i="1"/>
  <c r="C829" i="1"/>
  <c r="F829" i="1"/>
  <c r="E829" i="1"/>
  <c r="G829" i="1" s="1"/>
  <c r="G830" i="2"/>
  <c r="C831" i="2"/>
  <c r="E831" i="2" s="1"/>
  <c r="F831" i="2" s="1"/>
  <c r="A831" i="1"/>
  <c r="B832" i="2"/>
  <c r="B832" i="4"/>
  <c r="D830" i="1" l="1"/>
  <c r="C830" i="1"/>
  <c r="E830" i="1"/>
  <c r="F830" i="1"/>
  <c r="G830" i="1"/>
  <c r="B831" i="1"/>
  <c r="G831" i="2"/>
  <c r="C832" i="2"/>
  <c r="E832" i="2" s="1"/>
  <c r="F832" i="2" s="1"/>
  <c r="A832" i="1"/>
  <c r="B833" i="2"/>
  <c r="B833" i="4"/>
  <c r="D831" i="1" l="1"/>
  <c r="C831" i="1"/>
  <c r="E831" i="1"/>
  <c r="F831" i="1"/>
  <c r="G831" i="1"/>
  <c r="B832" i="1"/>
  <c r="G832" i="2"/>
  <c r="C833" i="2"/>
  <c r="E833" i="2" s="1"/>
  <c r="F833" i="2" s="1"/>
  <c r="A833" i="1"/>
  <c r="B834" i="2"/>
  <c r="B834" i="4"/>
  <c r="D832" i="1" l="1"/>
  <c r="C832" i="1"/>
  <c r="E832" i="1"/>
  <c r="F832" i="1"/>
  <c r="G832" i="1" s="1"/>
  <c r="B833" i="1"/>
  <c r="G833" i="2"/>
  <c r="C834" i="2"/>
  <c r="E834" i="2" s="1"/>
  <c r="F834" i="2" s="1"/>
  <c r="A834" i="1"/>
  <c r="B835" i="2"/>
  <c r="B835" i="4"/>
  <c r="D833" i="1" l="1"/>
  <c r="C833" i="1"/>
  <c r="F833" i="1"/>
  <c r="E833" i="1"/>
  <c r="G833" i="1"/>
  <c r="B834" i="1"/>
  <c r="G834" i="2"/>
  <c r="C835" i="2"/>
  <c r="E835" i="2" s="1"/>
  <c r="F835" i="2" s="1"/>
  <c r="A835" i="1"/>
  <c r="B836" i="2"/>
  <c r="B836" i="4"/>
  <c r="D834" i="1" l="1"/>
  <c r="C834" i="1"/>
  <c r="F834" i="1"/>
  <c r="G834" i="1" s="1"/>
  <c r="E834" i="1"/>
  <c r="B835" i="1"/>
  <c r="G835" i="2"/>
  <c r="C836" i="2"/>
  <c r="E836" i="2" s="1"/>
  <c r="F836" i="2" s="1"/>
  <c r="A836" i="1"/>
  <c r="B837" i="2"/>
  <c r="B837" i="4"/>
  <c r="B836" i="1" l="1"/>
  <c r="D835" i="1"/>
  <c r="C835" i="1"/>
  <c r="E835" i="1"/>
  <c r="F835" i="1"/>
  <c r="G835" i="1"/>
  <c r="G836" i="2"/>
  <c r="C837" i="2"/>
  <c r="E837" i="2" s="1"/>
  <c r="F837" i="2" s="1"/>
  <c r="A837" i="1"/>
  <c r="B838" i="2"/>
  <c r="B838" i="4"/>
  <c r="D836" i="1" l="1"/>
  <c r="C836" i="1"/>
  <c r="F836" i="1"/>
  <c r="G836" i="1" s="1"/>
  <c r="E836" i="1"/>
  <c r="B837" i="1"/>
  <c r="G837" i="2"/>
  <c r="C838" i="2"/>
  <c r="E838" i="2" s="1"/>
  <c r="F838" i="2" s="1"/>
  <c r="A838" i="1"/>
  <c r="B839" i="2"/>
  <c r="B839" i="4"/>
  <c r="D837" i="1" l="1"/>
  <c r="C837" i="1"/>
  <c r="F837" i="1"/>
  <c r="G837" i="1" s="1"/>
  <c r="E837" i="1"/>
  <c r="B838" i="1"/>
  <c r="G838" i="2"/>
  <c r="C839" i="2"/>
  <c r="E839" i="2" s="1"/>
  <c r="F839" i="2" s="1"/>
  <c r="A839" i="1"/>
  <c r="B840" i="2"/>
  <c r="B840" i="4"/>
  <c r="D838" i="1" l="1"/>
  <c r="C838" i="1"/>
  <c r="F838" i="1"/>
  <c r="E838" i="1"/>
  <c r="G838" i="1"/>
  <c r="B839" i="1"/>
  <c r="G839" i="2"/>
  <c r="C840" i="2"/>
  <c r="E840" i="2" s="1"/>
  <c r="F840" i="2" s="1"/>
  <c r="A840" i="1"/>
  <c r="B841" i="2"/>
  <c r="B841" i="4"/>
  <c r="D839" i="1" l="1"/>
  <c r="C839" i="1"/>
  <c r="E839" i="1"/>
  <c r="F839" i="1"/>
  <c r="G839" i="1"/>
  <c r="B840" i="1"/>
  <c r="G840" i="2"/>
  <c r="C841" i="2"/>
  <c r="E841" i="2" s="1"/>
  <c r="F841" i="2" s="1"/>
  <c r="A841" i="1"/>
  <c r="B842" i="2"/>
  <c r="B842" i="4"/>
  <c r="D840" i="1" l="1"/>
  <c r="C840" i="1"/>
  <c r="F840" i="1"/>
  <c r="E840" i="1"/>
  <c r="G840" i="1" s="1"/>
  <c r="B841" i="1"/>
  <c r="G841" i="2"/>
  <c r="C842" i="2"/>
  <c r="E842" i="2" s="1"/>
  <c r="F842" i="2" s="1"/>
  <c r="A842" i="1"/>
  <c r="B843" i="2"/>
  <c r="B843" i="4"/>
  <c r="B842" i="1" l="1"/>
  <c r="D841" i="1"/>
  <c r="C841" i="1"/>
  <c r="E841" i="1"/>
  <c r="F841" i="1"/>
  <c r="G841" i="1"/>
  <c r="G842" i="2"/>
  <c r="C843" i="2"/>
  <c r="E843" i="2" s="1"/>
  <c r="F843" i="2" s="1"/>
  <c r="A843" i="1"/>
  <c r="B844" i="2"/>
  <c r="B844" i="4"/>
  <c r="D842" i="1" l="1"/>
  <c r="C842" i="1"/>
  <c r="E842" i="1"/>
  <c r="G842" i="1" s="1"/>
  <c r="F842" i="1"/>
  <c r="B843" i="1"/>
  <c r="G843" i="2"/>
  <c r="C844" i="2"/>
  <c r="E844" i="2" s="1"/>
  <c r="F844" i="2" s="1"/>
  <c r="A844" i="1"/>
  <c r="B845" i="2"/>
  <c r="B845" i="4"/>
  <c r="D843" i="1" l="1"/>
  <c r="C843" i="1"/>
  <c r="E843" i="1"/>
  <c r="F843" i="1"/>
  <c r="G843" i="1" s="1"/>
  <c r="B844" i="1"/>
  <c r="G844" i="2"/>
  <c r="C845" i="2"/>
  <c r="E845" i="2" s="1"/>
  <c r="F845" i="2" s="1"/>
  <c r="A845" i="1"/>
  <c r="B846" i="2"/>
  <c r="B846" i="4"/>
  <c r="D844" i="1" l="1"/>
  <c r="C844" i="1"/>
  <c r="E844" i="1"/>
  <c r="F844" i="1"/>
  <c r="G844" i="1" s="1"/>
  <c r="B845" i="1"/>
  <c r="G845" i="2"/>
  <c r="C846" i="2"/>
  <c r="E846" i="2" s="1"/>
  <c r="F846" i="2" s="1"/>
  <c r="A846" i="1"/>
  <c r="B847" i="2"/>
  <c r="B847" i="4"/>
  <c r="B846" i="1" l="1"/>
  <c r="D845" i="1"/>
  <c r="C845" i="1"/>
  <c r="E845" i="1"/>
  <c r="F845" i="1"/>
  <c r="G845" i="1" s="1"/>
  <c r="G846" i="2"/>
  <c r="C847" i="2"/>
  <c r="E847" i="2" s="1"/>
  <c r="F847" i="2" s="1"/>
  <c r="A847" i="1"/>
  <c r="B848" i="2"/>
  <c r="B848" i="4"/>
  <c r="B847" i="1" l="1"/>
  <c r="D846" i="1"/>
  <c r="C846" i="1"/>
  <c r="F846" i="1"/>
  <c r="E846" i="1"/>
  <c r="G846" i="1" s="1"/>
  <c r="G847" i="2"/>
  <c r="C848" i="2"/>
  <c r="E848" i="2" s="1"/>
  <c r="F848" i="2" s="1"/>
  <c r="A848" i="1"/>
  <c r="B849" i="2"/>
  <c r="B849" i="4"/>
  <c r="D847" i="1" l="1"/>
  <c r="C847" i="1"/>
  <c r="E847" i="1"/>
  <c r="F847" i="1"/>
  <c r="G847" i="1" s="1"/>
  <c r="B848" i="1"/>
  <c r="G848" i="2"/>
  <c r="C849" i="2"/>
  <c r="E849" i="2" s="1"/>
  <c r="F849" i="2" s="1"/>
  <c r="A849" i="1"/>
  <c r="B850" i="2"/>
  <c r="B850" i="4"/>
  <c r="B849" i="1" l="1"/>
  <c r="D848" i="1"/>
  <c r="C848" i="1"/>
  <c r="F848" i="1"/>
  <c r="E848" i="1"/>
  <c r="G848" i="1" s="1"/>
  <c r="G849" i="2"/>
  <c r="C850" i="2"/>
  <c r="E850" i="2" s="1"/>
  <c r="F850" i="2" s="1"/>
  <c r="A850" i="1"/>
  <c r="B851" i="2"/>
  <c r="B851" i="4"/>
  <c r="D849" i="1" l="1"/>
  <c r="C849" i="1"/>
  <c r="F849" i="1"/>
  <c r="E849" i="1"/>
  <c r="G849" i="1"/>
  <c r="B850" i="1"/>
  <c r="G850" i="2"/>
  <c r="C851" i="2"/>
  <c r="E851" i="2" s="1"/>
  <c r="F851" i="2" s="1"/>
  <c r="A851" i="1"/>
  <c r="B852" i="2"/>
  <c r="B852" i="4"/>
  <c r="D850" i="1" l="1"/>
  <c r="C850" i="1"/>
  <c r="E850" i="1"/>
  <c r="F850" i="1"/>
  <c r="G850" i="1"/>
  <c r="B851" i="1"/>
  <c r="G851" i="2"/>
  <c r="C852" i="2"/>
  <c r="E852" i="2" s="1"/>
  <c r="F852" i="2" s="1"/>
  <c r="A852" i="1"/>
  <c r="B853" i="2"/>
  <c r="B853" i="4"/>
  <c r="D851" i="1" l="1"/>
  <c r="C851" i="1"/>
  <c r="F851" i="1"/>
  <c r="E851" i="1"/>
  <c r="G851" i="1"/>
  <c r="B852" i="1"/>
  <c r="G852" i="2"/>
  <c r="C853" i="2"/>
  <c r="E853" i="2" s="1"/>
  <c r="F853" i="2" s="1"/>
  <c r="A853" i="1"/>
  <c r="B854" i="2"/>
  <c r="B854" i="4"/>
  <c r="D852" i="1" l="1"/>
  <c r="C852" i="1"/>
  <c r="E852" i="1"/>
  <c r="F852" i="1"/>
  <c r="G852" i="1"/>
  <c r="B853" i="1"/>
  <c r="G853" i="2"/>
  <c r="C854" i="2"/>
  <c r="E854" i="2" s="1"/>
  <c r="F854" i="2" s="1"/>
  <c r="A854" i="1"/>
  <c r="B855" i="2"/>
  <c r="B855" i="4"/>
  <c r="D853" i="1" l="1"/>
  <c r="C853" i="1"/>
  <c r="E853" i="1"/>
  <c r="F853" i="1"/>
  <c r="G853" i="1"/>
  <c r="B854" i="1"/>
  <c r="G854" i="2"/>
  <c r="C855" i="2"/>
  <c r="E855" i="2" s="1"/>
  <c r="F855" i="2" s="1"/>
  <c r="A855" i="1"/>
  <c r="B856" i="2"/>
  <c r="B856" i="4"/>
  <c r="D854" i="1" l="1"/>
  <c r="C854" i="1"/>
  <c r="E854" i="1"/>
  <c r="F854" i="1"/>
  <c r="G854" i="1"/>
  <c r="B855" i="1"/>
  <c r="G855" i="2"/>
  <c r="C856" i="2"/>
  <c r="E856" i="2" s="1"/>
  <c r="F856" i="2" s="1"/>
  <c r="A856" i="1"/>
  <c r="B857" i="2"/>
  <c r="B857" i="4"/>
  <c r="D855" i="1" l="1"/>
  <c r="C855" i="1"/>
  <c r="E855" i="1"/>
  <c r="F855" i="1"/>
  <c r="G855" i="1" s="1"/>
  <c r="B856" i="1"/>
  <c r="G856" i="2"/>
  <c r="C857" i="2"/>
  <c r="E857" i="2" s="1"/>
  <c r="F857" i="2" s="1"/>
  <c r="A857" i="1"/>
  <c r="B858" i="2"/>
  <c r="B858" i="4"/>
  <c r="D856" i="1" l="1"/>
  <c r="C856" i="1"/>
  <c r="F856" i="1"/>
  <c r="E856" i="1"/>
  <c r="G856" i="1"/>
  <c r="B857" i="1"/>
  <c r="G857" i="2"/>
  <c r="C858" i="2"/>
  <c r="E858" i="2" s="1"/>
  <c r="F858" i="2" s="1"/>
  <c r="A858" i="1"/>
  <c r="B859" i="2"/>
  <c r="B859" i="4"/>
  <c r="D857" i="1" l="1"/>
  <c r="C857" i="1"/>
  <c r="E857" i="1"/>
  <c r="F857" i="1"/>
  <c r="G857" i="1"/>
  <c r="B858" i="1"/>
  <c r="G858" i="2"/>
  <c r="C859" i="2"/>
  <c r="E859" i="2" s="1"/>
  <c r="F859" i="2" s="1"/>
  <c r="A859" i="1"/>
  <c r="B860" i="2"/>
  <c r="B860" i="4"/>
  <c r="D858" i="1" l="1"/>
  <c r="C858" i="1"/>
  <c r="F858" i="1"/>
  <c r="E858" i="1"/>
  <c r="G858" i="1"/>
  <c r="B859" i="1"/>
  <c r="G859" i="2"/>
  <c r="C860" i="2"/>
  <c r="E860" i="2" s="1"/>
  <c r="F860" i="2" s="1"/>
  <c r="A860" i="1"/>
  <c r="B861" i="2"/>
  <c r="B861" i="4"/>
  <c r="D859" i="1" l="1"/>
  <c r="C859" i="1"/>
  <c r="E859" i="1"/>
  <c r="F859" i="1"/>
  <c r="G859" i="1"/>
  <c r="B860" i="1"/>
  <c r="G860" i="2"/>
  <c r="C861" i="2"/>
  <c r="E861" i="2" s="1"/>
  <c r="F861" i="2" s="1"/>
  <c r="A861" i="1"/>
  <c r="B862" i="2"/>
  <c r="B862" i="4"/>
  <c r="D860" i="1" l="1"/>
  <c r="C860" i="1"/>
  <c r="E860" i="1"/>
  <c r="F860" i="1"/>
  <c r="G860" i="1"/>
  <c r="B861" i="1"/>
  <c r="G861" i="2"/>
  <c r="C862" i="2"/>
  <c r="E862" i="2" s="1"/>
  <c r="F862" i="2" s="1"/>
  <c r="A862" i="1"/>
  <c r="B863" i="2"/>
  <c r="B863" i="4"/>
  <c r="D861" i="1" l="1"/>
  <c r="C861" i="1"/>
  <c r="F861" i="1"/>
  <c r="G861" i="1" s="1"/>
  <c r="E861" i="1"/>
  <c r="B862" i="1"/>
  <c r="G862" i="2"/>
  <c r="C863" i="2"/>
  <c r="E863" i="2" s="1"/>
  <c r="F863" i="2" s="1"/>
  <c r="A863" i="1"/>
  <c r="B864" i="2"/>
  <c r="B864" i="4"/>
  <c r="D862" i="1" l="1"/>
  <c r="C862" i="1"/>
  <c r="E862" i="1"/>
  <c r="F862" i="1"/>
  <c r="G862" i="1"/>
  <c r="B863" i="1"/>
  <c r="G863" i="2"/>
  <c r="C864" i="2"/>
  <c r="E864" i="2" s="1"/>
  <c r="F864" i="2" s="1"/>
  <c r="A864" i="1"/>
  <c r="B865" i="2"/>
  <c r="B865" i="4"/>
  <c r="D863" i="1" l="1"/>
  <c r="C863" i="1"/>
  <c r="F863" i="1"/>
  <c r="E863" i="1"/>
  <c r="G863" i="1"/>
  <c r="B864" i="1"/>
  <c r="G864" i="2"/>
  <c r="C865" i="2"/>
  <c r="E865" i="2" s="1"/>
  <c r="F865" i="2" s="1"/>
  <c r="A865" i="1"/>
  <c r="B866" i="2"/>
  <c r="B866" i="4"/>
  <c r="D864" i="1" l="1"/>
  <c r="C864" i="1"/>
  <c r="E864" i="1"/>
  <c r="G864" i="1" s="1"/>
  <c r="F864" i="1"/>
  <c r="B865" i="1"/>
  <c r="G865" i="2"/>
  <c r="C866" i="2"/>
  <c r="E866" i="2" s="1"/>
  <c r="F866" i="2" s="1"/>
  <c r="A866" i="1"/>
  <c r="B867" i="2"/>
  <c r="B867" i="4"/>
  <c r="D865" i="1" l="1"/>
  <c r="C865" i="1"/>
  <c r="E865" i="1"/>
  <c r="F865" i="1"/>
  <c r="G865" i="1"/>
  <c r="B866" i="1"/>
  <c r="G866" i="2"/>
  <c r="C867" i="2"/>
  <c r="E867" i="2" s="1"/>
  <c r="F867" i="2" s="1"/>
  <c r="A867" i="1"/>
  <c r="B868" i="2"/>
  <c r="B868" i="4"/>
  <c r="D866" i="1" l="1"/>
  <c r="C866" i="1"/>
  <c r="E866" i="1"/>
  <c r="F866" i="1"/>
  <c r="G866" i="1"/>
  <c r="B867" i="1"/>
  <c r="G867" i="2"/>
  <c r="C868" i="2"/>
  <c r="E868" i="2" s="1"/>
  <c r="F868" i="2" s="1"/>
  <c r="A868" i="1"/>
  <c r="B869" i="2"/>
  <c r="B869" i="4"/>
  <c r="D867" i="1" l="1"/>
  <c r="C867" i="1"/>
  <c r="E867" i="1"/>
  <c r="F867" i="1"/>
  <c r="G867" i="1" s="1"/>
  <c r="B868" i="1"/>
  <c r="G868" i="2"/>
  <c r="C869" i="2"/>
  <c r="E869" i="2" s="1"/>
  <c r="F869" i="2" s="1"/>
  <c r="A869" i="1"/>
  <c r="B870" i="2"/>
  <c r="B870" i="4"/>
  <c r="D868" i="1" l="1"/>
  <c r="C868" i="1"/>
  <c r="E868" i="1"/>
  <c r="F868" i="1"/>
  <c r="G868" i="1"/>
  <c r="B869" i="1"/>
  <c r="G869" i="2"/>
  <c r="C870" i="2"/>
  <c r="E870" i="2" s="1"/>
  <c r="F870" i="2" s="1"/>
  <c r="A870" i="1"/>
  <c r="B871" i="2"/>
  <c r="B871" i="4"/>
  <c r="D869" i="1" l="1"/>
  <c r="C869" i="1"/>
  <c r="F869" i="1"/>
  <c r="G869" i="1" s="1"/>
  <c r="E869" i="1"/>
  <c r="B870" i="1"/>
  <c r="G870" i="2"/>
  <c r="C871" i="2"/>
  <c r="E871" i="2" s="1"/>
  <c r="F871" i="2" s="1"/>
  <c r="A871" i="1"/>
  <c r="B872" i="2"/>
  <c r="B872" i="4"/>
  <c r="D870" i="1" l="1"/>
  <c r="C870" i="1"/>
  <c r="F870" i="1"/>
  <c r="E870" i="1"/>
  <c r="G870" i="1"/>
  <c r="B871" i="1"/>
  <c r="G871" i="2"/>
  <c r="C872" i="2"/>
  <c r="E872" i="2" s="1"/>
  <c r="F872" i="2" s="1"/>
  <c r="A872" i="1"/>
  <c r="B873" i="2"/>
  <c r="B873" i="4"/>
  <c r="D871" i="1" l="1"/>
  <c r="C871" i="1"/>
  <c r="E871" i="1"/>
  <c r="G871" i="1" s="1"/>
  <c r="F871" i="1"/>
  <c r="B872" i="1"/>
  <c r="G872" i="2"/>
  <c r="C873" i="2"/>
  <c r="E873" i="2" s="1"/>
  <c r="F873" i="2" s="1"/>
  <c r="A873" i="1"/>
  <c r="B874" i="2"/>
  <c r="B874" i="4"/>
  <c r="D872" i="1" l="1"/>
  <c r="C872" i="1"/>
  <c r="E872" i="1"/>
  <c r="G872" i="1" s="1"/>
  <c r="F872" i="1"/>
  <c r="B873" i="1"/>
  <c r="G873" i="2"/>
  <c r="C874" i="2"/>
  <c r="E874" i="2" s="1"/>
  <c r="F874" i="2" s="1"/>
  <c r="A874" i="1"/>
  <c r="B875" i="2"/>
  <c r="B875" i="4"/>
  <c r="B874" i="1" l="1"/>
  <c r="D873" i="1"/>
  <c r="C873" i="1"/>
  <c r="E873" i="1"/>
  <c r="G873" i="1" s="1"/>
  <c r="F873" i="1"/>
  <c r="G874" i="2"/>
  <c r="C875" i="2"/>
  <c r="E875" i="2" s="1"/>
  <c r="F875" i="2" s="1"/>
  <c r="A875" i="1"/>
  <c r="B876" i="2"/>
  <c r="B876" i="4"/>
  <c r="B875" i="1" l="1"/>
  <c r="D874" i="1"/>
  <c r="C874" i="1"/>
  <c r="E874" i="1"/>
  <c r="G874" i="1" s="1"/>
  <c r="F874" i="1"/>
  <c r="G875" i="2"/>
  <c r="C876" i="2"/>
  <c r="E876" i="2" s="1"/>
  <c r="F876" i="2" s="1"/>
  <c r="A876" i="1"/>
  <c r="B877" i="2"/>
  <c r="B877" i="4"/>
  <c r="B876" i="1" l="1"/>
  <c r="D875" i="1"/>
  <c r="C875" i="1"/>
  <c r="F875" i="1"/>
  <c r="E875" i="1"/>
  <c r="G875" i="1"/>
  <c r="G876" i="2"/>
  <c r="C877" i="2"/>
  <c r="E877" i="2" s="1"/>
  <c r="F877" i="2" s="1"/>
  <c r="A877" i="1"/>
  <c r="B878" i="2"/>
  <c r="B878" i="4"/>
  <c r="D876" i="1" l="1"/>
  <c r="C876" i="1"/>
  <c r="E876" i="1"/>
  <c r="F876" i="1"/>
  <c r="G876" i="1"/>
  <c r="B877" i="1"/>
  <c r="G877" i="2"/>
  <c r="C878" i="2"/>
  <c r="E878" i="2" s="1"/>
  <c r="F878" i="2" s="1"/>
  <c r="A878" i="1"/>
  <c r="B879" i="2"/>
  <c r="B879" i="4"/>
  <c r="D877" i="1" l="1"/>
  <c r="C877" i="1"/>
  <c r="E877" i="1"/>
  <c r="F877" i="1"/>
  <c r="G877" i="1"/>
  <c r="B878" i="1"/>
  <c r="G878" i="2"/>
  <c r="C879" i="2"/>
  <c r="E879" i="2" s="1"/>
  <c r="F879" i="2" s="1"/>
  <c r="A879" i="1"/>
  <c r="B880" i="2"/>
  <c r="B880" i="4"/>
  <c r="D878" i="1" l="1"/>
  <c r="C878" i="1"/>
  <c r="E878" i="1"/>
  <c r="F878" i="1"/>
  <c r="G878" i="1"/>
  <c r="B879" i="1"/>
  <c r="G879" i="2"/>
  <c r="C880" i="2"/>
  <c r="E880" i="2" s="1"/>
  <c r="F880" i="2" s="1"/>
  <c r="A880" i="1"/>
  <c r="B881" i="2"/>
  <c r="B881" i="4"/>
  <c r="D879" i="1" l="1"/>
  <c r="C879" i="1"/>
  <c r="F879" i="1"/>
  <c r="E879" i="1"/>
  <c r="G879" i="1" s="1"/>
  <c r="B880" i="1"/>
  <c r="G880" i="2"/>
  <c r="C881" i="2"/>
  <c r="E881" i="2" s="1"/>
  <c r="F881" i="2" s="1"/>
  <c r="A881" i="1"/>
  <c r="B882" i="2"/>
  <c r="B882" i="4"/>
  <c r="D880" i="1" l="1"/>
  <c r="C880" i="1"/>
  <c r="F880" i="1"/>
  <c r="E880" i="1"/>
  <c r="G880" i="1" s="1"/>
  <c r="B881" i="1"/>
  <c r="G881" i="2"/>
  <c r="C882" i="2"/>
  <c r="E882" i="2" s="1"/>
  <c r="F882" i="2" s="1"/>
  <c r="A882" i="1"/>
  <c r="B883" i="2"/>
  <c r="B883" i="4"/>
  <c r="B882" i="1" l="1"/>
  <c r="D881" i="1"/>
  <c r="C881" i="1"/>
  <c r="E881" i="1"/>
  <c r="G881" i="1" s="1"/>
  <c r="F881" i="1"/>
  <c r="G882" i="2"/>
  <c r="C883" i="2"/>
  <c r="E883" i="2" s="1"/>
  <c r="F883" i="2" s="1"/>
  <c r="A883" i="1"/>
  <c r="B884" i="2"/>
  <c r="B884" i="4"/>
  <c r="B883" i="1" l="1"/>
  <c r="D882" i="1"/>
  <c r="C882" i="1"/>
  <c r="F882" i="1"/>
  <c r="E882" i="1"/>
  <c r="G882" i="1" s="1"/>
  <c r="G883" i="2"/>
  <c r="C884" i="2"/>
  <c r="E884" i="2" s="1"/>
  <c r="F884" i="2" s="1"/>
  <c r="A884" i="1"/>
  <c r="B885" i="2"/>
  <c r="B885" i="4"/>
  <c r="D883" i="1" l="1"/>
  <c r="C883" i="1"/>
  <c r="E883" i="1"/>
  <c r="F883" i="1"/>
  <c r="G883" i="1" s="1"/>
  <c r="B884" i="1"/>
  <c r="G884" i="2"/>
  <c r="C885" i="2"/>
  <c r="E885" i="2" s="1"/>
  <c r="F885" i="2" s="1"/>
  <c r="A885" i="1"/>
  <c r="B886" i="2"/>
  <c r="B886" i="4"/>
  <c r="D884" i="1" l="1"/>
  <c r="C884" i="1"/>
  <c r="G884" i="1"/>
  <c r="E884" i="1"/>
  <c r="F884" i="1"/>
  <c r="B885" i="1"/>
  <c r="G885" i="2"/>
  <c r="C886" i="2"/>
  <c r="E886" i="2" s="1"/>
  <c r="F886" i="2" s="1"/>
  <c r="A886" i="1"/>
  <c r="B887" i="2"/>
  <c r="B887" i="4"/>
  <c r="D885" i="1" l="1"/>
  <c r="C885" i="1"/>
  <c r="F885" i="1"/>
  <c r="E885" i="1"/>
  <c r="G885" i="1"/>
  <c r="B886" i="1"/>
  <c r="G886" i="2"/>
  <c r="C887" i="2"/>
  <c r="E887" i="2" s="1"/>
  <c r="F887" i="2" s="1"/>
  <c r="A887" i="1"/>
  <c r="B888" i="2"/>
  <c r="B888" i="4"/>
  <c r="D886" i="1" l="1"/>
  <c r="C886" i="1"/>
  <c r="E886" i="1"/>
  <c r="F886" i="1"/>
  <c r="G886" i="1"/>
  <c r="B887" i="1"/>
  <c r="G887" i="2"/>
  <c r="C888" i="2"/>
  <c r="E888" i="2" s="1"/>
  <c r="F888" i="2" s="1"/>
  <c r="A888" i="1"/>
  <c r="B889" i="2"/>
  <c r="B889" i="4"/>
  <c r="D887" i="1" l="1"/>
  <c r="C887" i="1"/>
  <c r="E887" i="1"/>
  <c r="F887" i="1"/>
  <c r="G887" i="1" s="1"/>
  <c r="B888" i="1"/>
  <c r="G888" i="2"/>
  <c r="C889" i="2"/>
  <c r="E889" i="2" s="1"/>
  <c r="F889" i="2" s="1"/>
  <c r="A889" i="1"/>
  <c r="B890" i="2"/>
  <c r="B890" i="4"/>
  <c r="D888" i="1" l="1"/>
  <c r="C888" i="1"/>
  <c r="F888" i="1"/>
  <c r="E888" i="1"/>
  <c r="G888" i="1"/>
  <c r="B889" i="1"/>
  <c r="G889" i="2"/>
  <c r="C890" i="2"/>
  <c r="E890" i="2" s="1"/>
  <c r="F890" i="2" s="1"/>
  <c r="A890" i="1"/>
  <c r="B891" i="2"/>
  <c r="B891" i="4"/>
  <c r="D889" i="1" l="1"/>
  <c r="C889" i="1"/>
  <c r="E889" i="1"/>
  <c r="G889" i="1"/>
  <c r="F889" i="1"/>
  <c r="B890" i="1"/>
  <c r="G890" i="2"/>
  <c r="C891" i="2"/>
  <c r="E891" i="2" s="1"/>
  <c r="F891" i="2" s="1"/>
  <c r="A891" i="1"/>
  <c r="B892" i="2"/>
  <c r="B892" i="4"/>
  <c r="D890" i="1" l="1"/>
  <c r="C890" i="1"/>
  <c r="F890" i="1"/>
  <c r="E890" i="1"/>
  <c r="G890" i="1"/>
  <c r="B891" i="1"/>
  <c r="G891" i="2"/>
  <c r="C892" i="2"/>
  <c r="E892" i="2" s="1"/>
  <c r="F892" i="2" s="1"/>
  <c r="A892" i="1"/>
  <c r="B893" i="2"/>
  <c r="B893" i="4"/>
  <c r="D891" i="1" l="1"/>
  <c r="C891" i="1"/>
  <c r="E891" i="1"/>
  <c r="G891" i="1"/>
  <c r="F891" i="1"/>
  <c r="B892" i="1"/>
  <c r="G892" i="2"/>
  <c r="C893" i="2"/>
  <c r="E893" i="2" s="1"/>
  <c r="F893" i="2" s="1"/>
  <c r="A893" i="1"/>
  <c r="B894" i="2"/>
  <c r="B894" i="4"/>
  <c r="D892" i="1" l="1"/>
  <c r="C892" i="1"/>
  <c r="E892" i="1"/>
  <c r="F892" i="1"/>
  <c r="G892" i="1"/>
  <c r="B893" i="1"/>
  <c r="G893" i="2"/>
  <c r="C894" i="2"/>
  <c r="E894" i="2" s="1"/>
  <c r="F894" i="2" s="1"/>
  <c r="A894" i="1"/>
  <c r="B895" i="2"/>
  <c r="B895" i="4"/>
  <c r="D893" i="1" l="1"/>
  <c r="C893" i="1"/>
  <c r="E893" i="1"/>
  <c r="F893" i="1"/>
  <c r="G893" i="1"/>
  <c r="B894" i="1"/>
  <c r="G894" i="2"/>
  <c r="C895" i="2"/>
  <c r="E895" i="2" s="1"/>
  <c r="F895" i="2" s="1"/>
  <c r="A895" i="1"/>
  <c r="B896" i="2"/>
  <c r="B896" i="4"/>
  <c r="D894" i="1" l="1"/>
  <c r="C894" i="1"/>
  <c r="E894" i="1"/>
  <c r="F894" i="1"/>
  <c r="G894" i="1" s="1"/>
  <c r="B895" i="1"/>
  <c r="G895" i="2"/>
  <c r="C896" i="2"/>
  <c r="E896" i="2" s="1"/>
  <c r="F896" i="2" s="1"/>
  <c r="A896" i="1"/>
  <c r="B897" i="2"/>
  <c r="B897" i="4"/>
  <c r="B896" i="1" l="1"/>
  <c r="D895" i="1"/>
  <c r="C895" i="1"/>
  <c r="E895" i="1"/>
  <c r="F895" i="1"/>
  <c r="G895" i="1" s="1"/>
  <c r="G896" i="2"/>
  <c r="C897" i="2"/>
  <c r="E897" i="2" s="1"/>
  <c r="F897" i="2" s="1"/>
  <c r="A897" i="1"/>
  <c r="B898" i="2"/>
  <c r="B898" i="4"/>
  <c r="D896" i="1" l="1"/>
  <c r="C896" i="1"/>
  <c r="E896" i="1"/>
  <c r="F896" i="1"/>
  <c r="G896" i="1" s="1"/>
  <c r="B897" i="1"/>
  <c r="G897" i="2"/>
  <c r="C898" i="2"/>
  <c r="E898" i="2" s="1"/>
  <c r="F898" i="2" s="1"/>
  <c r="A898" i="1"/>
  <c r="B899" i="2"/>
  <c r="B899" i="4"/>
  <c r="D897" i="1" l="1"/>
  <c r="C897" i="1"/>
  <c r="F897" i="1"/>
  <c r="E897" i="1"/>
  <c r="G897" i="1" s="1"/>
  <c r="B898" i="1"/>
  <c r="G898" i="2"/>
  <c r="C899" i="2"/>
  <c r="E899" i="2" s="1"/>
  <c r="F899" i="2" s="1"/>
  <c r="A899" i="1"/>
  <c r="B900" i="2"/>
  <c r="B900" i="4"/>
  <c r="B899" i="1" l="1"/>
  <c r="D898" i="1"/>
  <c r="C898" i="1"/>
  <c r="F898" i="1"/>
  <c r="E898" i="1"/>
  <c r="G898" i="1"/>
  <c r="G899" i="2"/>
  <c r="C900" i="2"/>
  <c r="E900" i="2" s="1"/>
  <c r="F900" i="2" s="1"/>
  <c r="A900" i="1"/>
  <c r="B901" i="2"/>
  <c r="B901" i="4"/>
  <c r="D899" i="1" l="1"/>
  <c r="C899" i="1"/>
  <c r="E899" i="1"/>
  <c r="F899" i="1"/>
  <c r="G899" i="1"/>
  <c r="B900" i="1"/>
  <c r="G900" i="2"/>
  <c r="C901" i="2"/>
  <c r="E901" i="2" s="1"/>
  <c r="F901" i="2" s="1"/>
  <c r="A901" i="1"/>
  <c r="B902" i="2"/>
  <c r="B902" i="4"/>
  <c r="D900" i="1" l="1"/>
  <c r="C900" i="1"/>
  <c r="E900" i="1"/>
  <c r="F900" i="1"/>
  <c r="G900" i="1"/>
  <c r="B901" i="1"/>
  <c r="G901" i="2"/>
  <c r="C902" i="2"/>
  <c r="E902" i="2" s="1"/>
  <c r="F902" i="2" s="1"/>
  <c r="A902" i="1"/>
  <c r="B903" i="2"/>
  <c r="B903" i="4"/>
  <c r="D901" i="1" l="1"/>
  <c r="C901" i="1"/>
  <c r="F901" i="1"/>
  <c r="E901" i="1"/>
  <c r="G901" i="1"/>
  <c r="B902" i="1"/>
  <c r="G902" i="2"/>
  <c r="C903" i="2"/>
  <c r="E903" i="2" s="1"/>
  <c r="F903" i="2" s="1"/>
  <c r="A903" i="1"/>
  <c r="B904" i="2"/>
  <c r="B904" i="4"/>
  <c r="D902" i="1" l="1"/>
  <c r="C902" i="1"/>
  <c r="E902" i="1"/>
  <c r="G902" i="1" s="1"/>
  <c r="F902" i="1"/>
  <c r="B903" i="1"/>
  <c r="G903" i="2"/>
  <c r="C904" i="2"/>
  <c r="E904" i="2" s="1"/>
  <c r="F904" i="2" s="1"/>
  <c r="A904" i="1"/>
  <c r="B905" i="2"/>
  <c r="B905" i="4"/>
  <c r="B904" i="1" l="1"/>
  <c r="D903" i="1"/>
  <c r="C903" i="1"/>
  <c r="F903" i="1"/>
  <c r="E903" i="1"/>
  <c r="G903" i="1"/>
  <c r="G904" i="2"/>
  <c r="C905" i="2"/>
  <c r="E905" i="2" s="1"/>
  <c r="F905" i="2" s="1"/>
  <c r="A905" i="1"/>
  <c r="B906" i="2"/>
  <c r="B906" i="4"/>
  <c r="D904" i="1" l="1"/>
  <c r="C904" i="1"/>
  <c r="F904" i="1"/>
  <c r="E904" i="1"/>
  <c r="G904" i="1"/>
  <c r="B905" i="1"/>
  <c r="G905" i="2"/>
  <c r="C906" i="2"/>
  <c r="E906" i="2" s="1"/>
  <c r="F906" i="2" s="1"/>
  <c r="A906" i="1"/>
  <c r="B907" i="2"/>
  <c r="B907" i="4"/>
  <c r="D905" i="1" l="1"/>
  <c r="C905" i="1"/>
  <c r="E905" i="1"/>
  <c r="F905" i="1"/>
  <c r="G905" i="1"/>
  <c r="B906" i="1"/>
  <c r="G906" i="2"/>
  <c r="C907" i="2"/>
  <c r="E907" i="2" s="1"/>
  <c r="F907" i="2" s="1"/>
  <c r="A907" i="1"/>
  <c r="B908" i="2"/>
  <c r="B908" i="4"/>
  <c r="D906" i="1" l="1"/>
  <c r="C906" i="1"/>
  <c r="E906" i="1"/>
  <c r="F906" i="1"/>
  <c r="G906" i="1"/>
  <c r="B907" i="1"/>
  <c r="G907" i="2"/>
  <c r="C908" i="2"/>
  <c r="E908" i="2" s="1"/>
  <c r="F908" i="2" s="1"/>
  <c r="A908" i="1"/>
  <c r="B909" i="2"/>
  <c r="B909" i="4"/>
  <c r="D907" i="1" l="1"/>
  <c r="C907" i="1"/>
  <c r="F907" i="1"/>
  <c r="E907" i="1"/>
  <c r="G907" i="1" s="1"/>
  <c r="B908" i="1"/>
  <c r="G908" i="2"/>
  <c r="C909" i="2"/>
  <c r="E909" i="2" s="1"/>
  <c r="F909" i="2" s="1"/>
  <c r="A909" i="1"/>
  <c r="B910" i="2"/>
  <c r="B910" i="4"/>
  <c r="B909" i="1" l="1"/>
  <c r="D908" i="1"/>
  <c r="C908" i="1"/>
  <c r="F908" i="1"/>
  <c r="E908" i="1"/>
  <c r="G908" i="1"/>
  <c r="G909" i="2"/>
  <c r="C910" i="2"/>
  <c r="E910" i="2" s="1"/>
  <c r="F910" i="2" s="1"/>
  <c r="A910" i="1"/>
  <c r="B911" i="2"/>
  <c r="B911" i="4"/>
  <c r="D909" i="1" l="1"/>
  <c r="C909" i="1"/>
  <c r="G909" i="1"/>
  <c r="E909" i="1"/>
  <c r="F909" i="1"/>
  <c r="B910" i="1"/>
  <c r="G910" i="2"/>
  <c r="C911" i="2"/>
  <c r="E911" i="2" s="1"/>
  <c r="F911" i="2" s="1"/>
  <c r="A911" i="1"/>
  <c r="B912" i="2"/>
  <c r="B912" i="4"/>
  <c r="D910" i="1" l="1"/>
  <c r="C910" i="1"/>
  <c r="E910" i="1"/>
  <c r="F910" i="1"/>
  <c r="G910" i="1"/>
  <c r="B911" i="1"/>
  <c r="G911" i="2"/>
  <c r="C912" i="2"/>
  <c r="E912" i="2" s="1"/>
  <c r="F912" i="2" s="1"/>
  <c r="A912" i="1"/>
  <c r="B913" i="2"/>
  <c r="B913" i="4"/>
  <c r="D911" i="1" l="1"/>
  <c r="C911" i="1"/>
  <c r="F911" i="1"/>
  <c r="G911" i="1"/>
  <c r="E911" i="1"/>
  <c r="B912" i="1"/>
  <c r="G912" i="2"/>
  <c r="C913" i="2"/>
  <c r="E913" i="2" s="1"/>
  <c r="F913" i="2" s="1"/>
  <c r="A913" i="1"/>
  <c r="B914" i="2"/>
  <c r="B914" i="4"/>
  <c r="D912" i="1" l="1"/>
  <c r="C912" i="1"/>
  <c r="E912" i="1"/>
  <c r="F912" i="1"/>
  <c r="G912" i="1"/>
  <c r="B913" i="1"/>
  <c r="G913" i="2"/>
  <c r="C914" i="2"/>
  <c r="E914" i="2" s="1"/>
  <c r="F914" i="2" s="1"/>
  <c r="A914" i="1"/>
  <c r="B915" i="2"/>
  <c r="B915" i="4"/>
  <c r="D913" i="1" l="1"/>
  <c r="C913" i="1"/>
  <c r="E913" i="1"/>
  <c r="F913" i="1"/>
  <c r="G913" i="1" s="1"/>
  <c r="B914" i="1"/>
  <c r="G914" i="2"/>
  <c r="C915" i="2"/>
  <c r="E915" i="2" s="1"/>
  <c r="F915" i="2" s="1"/>
  <c r="A915" i="1"/>
  <c r="B916" i="2"/>
  <c r="B916" i="4"/>
  <c r="B915" i="1" l="1"/>
  <c r="D914" i="1"/>
  <c r="C914" i="1"/>
  <c r="F914" i="1"/>
  <c r="E914" i="1"/>
  <c r="G914" i="1" s="1"/>
  <c r="G915" i="2"/>
  <c r="C916" i="2"/>
  <c r="E916" i="2" s="1"/>
  <c r="F916" i="2" s="1"/>
  <c r="A916" i="1"/>
  <c r="B917" i="2"/>
  <c r="B917" i="4"/>
  <c r="B916" i="1" l="1"/>
  <c r="D915" i="1"/>
  <c r="C915" i="1"/>
  <c r="E915" i="1"/>
  <c r="G915" i="1" s="1"/>
  <c r="F915" i="1"/>
  <c r="G916" i="2"/>
  <c r="C917" i="2"/>
  <c r="E917" i="2" s="1"/>
  <c r="F917" i="2" s="1"/>
  <c r="A917" i="1"/>
  <c r="B918" i="2"/>
  <c r="B918" i="4"/>
  <c r="B917" i="1" l="1"/>
  <c r="D916" i="1"/>
  <c r="C916" i="1"/>
  <c r="E916" i="1"/>
  <c r="F916" i="1"/>
  <c r="G916" i="1" s="1"/>
  <c r="G917" i="2"/>
  <c r="C918" i="2"/>
  <c r="E918" i="2" s="1"/>
  <c r="F918" i="2" s="1"/>
  <c r="A918" i="1"/>
  <c r="B919" i="2"/>
  <c r="B919" i="4"/>
  <c r="B918" i="1" l="1"/>
  <c r="D917" i="1"/>
  <c r="C917" i="1"/>
  <c r="F917" i="1"/>
  <c r="E917" i="1"/>
  <c r="G917" i="1"/>
  <c r="G918" i="2"/>
  <c r="C919" i="2"/>
  <c r="E919" i="2" s="1"/>
  <c r="F919" i="2" s="1"/>
  <c r="A919" i="1"/>
  <c r="B920" i="2"/>
  <c r="B920" i="4"/>
  <c r="D918" i="1" l="1"/>
  <c r="C918" i="1"/>
  <c r="F918" i="1"/>
  <c r="E918" i="1"/>
  <c r="G918" i="1"/>
  <c r="B919" i="1"/>
  <c r="G919" i="2"/>
  <c r="C920" i="2"/>
  <c r="E920" i="2" s="1"/>
  <c r="F920" i="2" s="1"/>
  <c r="A920" i="1"/>
  <c r="B921" i="2"/>
  <c r="B921" i="4"/>
  <c r="D919" i="1" l="1"/>
  <c r="C919" i="1"/>
  <c r="E919" i="1"/>
  <c r="F919" i="1"/>
  <c r="G919" i="1" s="1"/>
  <c r="B920" i="1"/>
  <c r="G920" i="2"/>
  <c r="C921" i="2"/>
  <c r="E921" i="2" s="1"/>
  <c r="F921" i="2" s="1"/>
  <c r="A921" i="1"/>
  <c r="B922" i="2"/>
  <c r="B922" i="4"/>
  <c r="B921" i="1" l="1"/>
  <c r="D920" i="1"/>
  <c r="C920" i="1"/>
  <c r="F920" i="1"/>
  <c r="G920" i="1"/>
  <c r="E920" i="1"/>
  <c r="G921" i="2"/>
  <c r="C922" i="2"/>
  <c r="E922" i="2" s="1"/>
  <c r="F922" i="2" s="1"/>
  <c r="A922" i="1"/>
  <c r="B923" i="2"/>
  <c r="B923" i="4"/>
  <c r="D921" i="1" l="1"/>
  <c r="C921" i="1"/>
  <c r="E921" i="1"/>
  <c r="F921" i="1"/>
  <c r="G921" i="1"/>
  <c r="B922" i="1"/>
  <c r="G922" i="2"/>
  <c r="C923" i="2"/>
  <c r="E923" i="2" s="1"/>
  <c r="F923" i="2" s="1"/>
  <c r="A923" i="1"/>
  <c r="B924" i="2"/>
  <c r="B924" i="4"/>
  <c r="D922" i="1" l="1"/>
  <c r="C922" i="1"/>
  <c r="F922" i="1"/>
  <c r="E922" i="1"/>
  <c r="G922" i="1"/>
  <c r="B923" i="1"/>
  <c r="G923" i="2"/>
  <c r="C924" i="2"/>
  <c r="E924" i="2" s="1"/>
  <c r="F924" i="2" s="1"/>
  <c r="A924" i="1"/>
  <c r="B925" i="2"/>
  <c r="B925" i="4"/>
  <c r="D923" i="1" l="1"/>
  <c r="C923" i="1"/>
  <c r="F923" i="1"/>
  <c r="E923" i="1"/>
  <c r="G923" i="1" s="1"/>
  <c r="B924" i="1"/>
  <c r="G924" i="2"/>
  <c r="C925" i="2"/>
  <c r="E925" i="2" s="1"/>
  <c r="F925" i="2" s="1"/>
  <c r="A925" i="1"/>
  <c r="B926" i="2"/>
  <c r="B926" i="4"/>
  <c r="C924" i="1" l="1"/>
  <c r="D924" i="1"/>
  <c r="E924" i="1"/>
  <c r="G924" i="1"/>
  <c r="F924" i="1"/>
  <c r="B925" i="1"/>
  <c r="G925" i="2"/>
  <c r="C926" i="2"/>
  <c r="E926" i="2" s="1"/>
  <c r="F926" i="2" s="1"/>
  <c r="A926" i="1"/>
  <c r="B927" i="2"/>
  <c r="B927" i="4"/>
  <c r="D925" i="1" l="1"/>
  <c r="C925" i="1"/>
  <c r="F925" i="1"/>
  <c r="E925" i="1"/>
  <c r="G925" i="1"/>
  <c r="B926" i="1"/>
  <c r="G926" i="2"/>
  <c r="C927" i="2"/>
  <c r="E927" i="2" s="1"/>
  <c r="F927" i="2" s="1"/>
  <c r="A927" i="1"/>
  <c r="B928" i="2"/>
  <c r="B928" i="4"/>
  <c r="D926" i="1" l="1"/>
  <c r="C926" i="1"/>
  <c r="E926" i="1"/>
  <c r="G926" i="1" s="1"/>
  <c r="F926" i="1"/>
  <c r="B927" i="1"/>
  <c r="G927" i="2"/>
  <c r="C928" i="2"/>
  <c r="E928" i="2" s="1"/>
  <c r="F928" i="2" s="1"/>
  <c r="A928" i="1"/>
  <c r="B929" i="2"/>
  <c r="B929" i="4"/>
  <c r="D927" i="1" l="1"/>
  <c r="C927" i="1"/>
  <c r="E927" i="1"/>
  <c r="F927" i="1"/>
  <c r="G927" i="1" s="1"/>
  <c r="B928" i="1"/>
  <c r="G928" i="2"/>
  <c r="C929" i="2"/>
  <c r="E929" i="2" s="1"/>
  <c r="F929" i="2" s="1"/>
  <c r="A929" i="1"/>
  <c r="B930" i="2"/>
  <c r="B930" i="4"/>
  <c r="B929" i="1" l="1"/>
  <c r="D928" i="1"/>
  <c r="C928" i="1"/>
  <c r="F928" i="1"/>
  <c r="E928" i="1"/>
  <c r="G928" i="1" s="1"/>
  <c r="G929" i="2"/>
  <c r="C930" i="2"/>
  <c r="E930" i="2" s="1"/>
  <c r="F930" i="2" s="1"/>
  <c r="A930" i="1"/>
  <c r="B931" i="2"/>
  <c r="B931" i="4"/>
  <c r="D929" i="1" l="1"/>
  <c r="C929" i="1"/>
  <c r="F929" i="1"/>
  <c r="E929" i="1"/>
  <c r="G929" i="1"/>
  <c r="B930" i="1"/>
  <c r="G930" i="2"/>
  <c r="C931" i="2"/>
  <c r="E931" i="2" s="1"/>
  <c r="F931" i="2" s="1"/>
  <c r="A931" i="1"/>
  <c r="B932" i="2"/>
  <c r="B932" i="4"/>
  <c r="D930" i="1" l="1"/>
  <c r="C930" i="1"/>
  <c r="E930" i="1"/>
  <c r="G930" i="1" s="1"/>
  <c r="F930" i="1"/>
  <c r="B931" i="1"/>
  <c r="G931" i="2"/>
  <c r="C932" i="2"/>
  <c r="E932" i="2" s="1"/>
  <c r="F932" i="2" s="1"/>
  <c r="A932" i="1"/>
  <c r="B933" i="2"/>
  <c r="B933" i="4"/>
  <c r="D931" i="1" l="1"/>
  <c r="C931" i="1"/>
  <c r="F931" i="1"/>
  <c r="E931" i="1"/>
  <c r="G931" i="1"/>
  <c r="B932" i="1"/>
  <c r="G932" i="2"/>
  <c r="C933" i="2"/>
  <c r="E933" i="2" s="1"/>
  <c r="F933" i="2" s="1"/>
  <c r="A933" i="1"/>
  <c r="B934" i="2"/>
  <c r="B934" i="4"/>
  <c r="D932" i="1" l="1"/>
  <c r="C932" i="1"/>
  <c r="E932" i="1"/>
  <c r="F932" i="1"/>
  <c r="G932" i="1"/>
  <c r="B933" i="1"/>
  <c r="G933" i="2"/>
  <c r="C934" i="2"/>
  <c r="E934" i="2" s="1"/>
  <c r="F934" i="2" s="1"/>
  <c r="A934" i="1"/>
  <c r="B935" i="2"/>
  <c r="B935" i="4"/>
  <c r="D933" i="1" l="1"/>
  <c r="C933" i="1"/>
  <c r="E933" i="1"/>
  <c r="F933" i="1"/>
  <c r="G933" i="1"/>
  <c r="B934" i="1"/>
  <c r="G934" i="2"/>
  <c r="C935" i="2"/>
  <c r="E935" i="2" s="1"/>
  <c r="F935" i="2" s="1"/>
  <c r="A935" i="1"/>
  <c r="B936" i="2"/>
  <c r="B936" i="4"/>
  <c r="D934" i="1" l="1"/>
  <c r="C934" i="1"/>
  <c r="E934" i="1"/>
  <c r="G934" i="1" s="1"/>
  <c r="F934" i="1"/>
  <c r="B935" i="1"/>
  <c r="G935" i="2"/>
  <c r="C936" i="2"/>
  <c r="E936" i="2" s="1"/>
  <c r="F936" i="2" s="1"/>
  <c r="A936" i="1"/>
  <c r="B937" i="2"/>
  <c r="B937" i="4"/>
  <c r="D935" i="1" l="1"/>
  <c r="C935" i="1"/>
  <c r="E935" i="1"/>
  <c r="G935" i="1" s="1"/>
  <c r="F935" i="1"/>
  <c r="B936" i="1"/>
  <c r="G936" i="2"/>
  <c r="C937" i="2"/>
  <c r="E937" i="2" s="1"/>
  <c r="F937" i="2" s="1"/>
  <c r="A937" i="1"/>
  <c r="B938" i="2"/>
  <c r="B938" i="4"/>
  <c r="D936" i="1" l="1"/>
  <c r="C936" i="1"/>
  <c r="E936" i="1"/>
  <c r="F936" i="1"/>
  <c r="G936" i="1"/>
  <c r="B937" i="1"/>
  <c r="G937" i="2"/>
  <c r="C938" i="2"/>
  <c r="E938" i="2" s="1"/>
  <c r="F938" i="2" s="1"/>
  <c r="A938" i="1"/>
  <c r="B939" i="2"/>
  <c r="B939" i="4"/>
  <c r="D937" i="1" l="1"/>
  <c r="C937" i="1"/>
  <c r="E937" i="1"/>
  <c r="F937" i="1"/>
  <c r="G937" i="1"/>
  <c r="B938" i="1"/>
  <c r="G938" i="2"/>
  <c r="C939" i="2"/>
  <c r="E939" i="2" s="1"/>
  <c r="F939" i="2" s="1"/>
  <c r="A939" i="1"/>
  <c r="B940" i="2"/>
  <c r="B940" i="4"/>
  <c r="D938" i="1" l="1"/>
  <c r="C938" i="1"/>
  <c r="E938" i="1"/>
  <c r="F938" i="1"/>
  <c r="G938" i="1"/>
  <c r="B939" i="1"/>
  <c r="G939" i="2"/>
  <c r="C940" i="2"/>
  <c r="E940" i="2" s="1"/>
  <c r="F940" i="2" s="1"/>
  <c r="A940" i="1"/>
  <c r="B941" i="2"/>
  <c r="B941" i="4"/>
  <c r="D939" i="1" l="1"/>
  <c r="C939" i="1"/>
  <c r="F939" i="1"/>
  <c r="E939" i="1"/>
  <c r="G939" i="1" s="1"/>
  <c r="B940" i="1"/>
  <c r="G940" i="2"/>
  <c r="C941" i="2"/>
  <c r="E941" i="2" s="1"/>
  <c r="F941" i="2" s="1"/>
  <c r="A941" i="1"/>
  <c r="B942" i="2"/>
  <c r="B942" i="4"/>
  <c r="B941" i="1" l="1"/>
  <c r="D940" i="1"/>
  <c r="C940" i="1"/>
  <c r="E940" i="1"/>
  <c r="G940" i="1" s="1"/>
  <c r="F940" i="1"/>
  <c r="G941" i="2"/>
  <c r="C942" i="2"/>
  <c r="E942" i="2" s="1"/>
  <c r="F942" i="2" s="1"/>
  <c r="A942" i="1"/>
  <c r="B943" i="2"/>
  <c r="B943" i="4"/>
  <c r="B942" i="1" l="1"/>
  <c r="D941" i="1"/>
  <c r="C941" i="1"/>
  <c r="F941" i="1"/>
  <c r="E941" i="1"/>
  <c r="G941" i="1"/>
  <c r="G942" i="2"/>
  <c r="C943" i="2"/>
  <c r="E943" i="2" s="1"/>
  <c r="F943" i="2" s="1"/>
  <c r="A943" i="1"/>
  <c r="B944" i="2"/>
  <c r="B944" i="4"/>
  <c r="D942" i="1" l="1"/>
  <c r="C942" i="1"/>
  <c r="F942" i="1"/>
  <c r="E942" i="1"/>
  <c r="G942" i="1" s="1"/>
  <c r="B943" i="1"/>
  <c r="G943" i="2"/>
  <c r="C944" i="2"/>
  <c r="E944" i="2" s="1"/>
  <c r="F944" i="2" s="1"/>
  <c r="A944" i="1"/>
  <c r="B945" i="2"/>
  <c r="B945" i="4"/>
  <c r="D943" i="1" l="1"/>
  <c r="C943" i="1"/>
  <c r="F943" i="1"/>
  <c r="E943" i="1"/>
  <c r="G943" i="1"/>
  <c r="B944" i="1"/>
  <c r="G944" i="2"/>
  <c r="C945" i="2"/>
  <c r="E945" i="2" s="1"/>
  <c r="F945" i="2" s="1"/>
  <c r="A945" i="1"/>
  <c r="B946" i="2"/>
  <c r="B946" i="4"/>
  <c r="D944" i="1" l="1"/>
  <c r="C944" i="1"/>
  <c r="E944" i="1"/>
  <c r="G944" i="1"/>
  <c r="F944" i="1"/>
  <c r="B945" i="1"/>
  <c r="G945" i="2"/>
  <c r="C946" i="2"/>
  <c r="E946" i="2" s="1"/>
  <c r="F946" i="2" s="1"/>
  <c r="A946" i="1"/>
  <c r="B947" i="2"/>
  <c r="B947" i="4"/>
  <c r="D945" i="1" l="1"/>
  <c r="C945" i="1"/>
  <c r="E945" i="1"/>
  <c r="F945" i="1"/>
  <c r="G945" i="1"/>
  <c r="B946" i="1"/>
  <c r="G946" i="2"/>
  <c r="C947" i="2"/>
  <c r="E947" i="2" s="1"/>
  <c r="F947" i="2" s="1"/>
  <c r="A947" i="1"/>
  <c r="B948" i="2"/>
  <c r="B948" i="4"/>
  <c r="D946" i="1" l="1"/>
  <c r="C946" i="1"/>
  <c r="F946" i="1"/>
  <c r="E946" i="1"/>
  <c r="G946" i="1" s="1"/>
  <c r="B947" i="1"/>
  <c r="G947" i="2"/>
  <c r="C948" i="2"/>
  <c r="E948" i="2" s="1"/>
  <c r="F948" i="2" s="1"/>
  <c r="A948" i="1"/>
  <c r="B949" i="2"/>
  <c r="B949" i="4"/>
  <c r="B948" i="1" l="1"/>
  <c r="D947" i="1"/>
  <c r="C947" i="1"/>
  <c r="F947" i="1"/>
  <c r="E947" i="1"/>
  <c r="G947" i="1"/>
  <c r="G948" i="2"/>
  <c r="C949" i="2"/>
  <c r="E949" i="2" s="1"/>
  <c r="F949" i="2" s="1"/>
  <c r="A949" i="1"/>
  <c r="B950" i="2"/>
  <c r="B950" i="4"/>
  <c r="D948" i="1" l="1"/>
  <c r="C948" i="1"/>
  <c r="E948" i="1"/>
  <c r="F948" i="1"/>
  <c r="G948" i="1"/>
  <c r="B949" i="1"/>
  <c r="G949" i="2"/>
  <c r="C950" i="2"/>
  <c r="E950" i="2" s="1"/>
  <c r="F950" i="2" s="1"/>
  <c r="A950" i="1"/>
  <c r="B951" i="2"/>
  <c r="B951" i="4"/>
  <c r="D949" i="1" l="1"/>
  <c r="C949" i="1"/>
  <c r="E949" i="1"/>
  <c r="F949" i="1"/>
  <c r="G949" i="1"/>
  <c r="B950" i="1"/>
  <c r="G950" i="2"/>
  <c r="C951" i="2"/>
  <c r="E951" i="2" s="1"/>
  <c r="F951" i="2" s="1"/>
  <c r="A951" i="1"/>
  <c r="B952" i="2"/>
  <c r="B952" i="4"/>
  <c r="D950" i="1" l="1"/>
  <c r="C950" i="1"/>
  <c r="E950" i="1"/>
  <c r="F950" i="1"/>
  <c r="G950" i="1"/>
  <c r="B951" i="1"/>
  <c r="G951" i="2"/>
  <c r="C952" i="2"/>
  <c r="E952" i="2" s="1"/>
  <c r="F952" i="2" s="1"/>
  <c r="A952" i="1"/>
  <c r="B953" i="2"/>
  <c r="B953" i="4"/>
  <c r="D951" i="1" l="1"/>
  <c r="C951" i="1"/>
  <c r="E951" i="1"/>
  <c r="F951" i="1"/>
  <c r="G951" i="1" s="1"/>
  <c r="B952" i="1"/>
  <c r="G952" i="2"/>
  <c r="C953" i="2"/>
  <c r="E953" i="2" s="1"/>
  <c r="F953" i="2" s="1"/>
  <c r="A953" i="1"/>
  <c r="B954" i="2"/>
  <c r="B954" i="4"/>
  <c r="D952" i="1" l="1"/>
  <c r="C952" i="1"/>
  <c r="F952" i="1"/>
  <c r="E952" i="1"/>
  <c r="G952" i="1"/>
  <c r="B953" i="1"/>
  <c r="G953" i="2"/>
  <c r="C954" i="2"/>
  <c r="E954" i="2" s="1"/>
  <c r="F954" i="2" s="1"/>
  <c r="A954" i="1"/>
  <c r="B955" i="2"/>
  <c r="B955" i="4"/>
  <c r="D953" i="1" l="1"/>
  <c r="C953" i="1"/>
  <c r="E953" i="1"/>
  <c r="F953" i="1"/>
  <c r="G953" i="1"/>
  <c r="B954" i="1"/>
  <c r="G954" i="2"/>
  <c r="C955" i="2"/>
  <c r="E955" i="2" s="1"/>
  <c r="F955" i="2" s="1"/>
  <c r="A955" i="1"/>
  <c r="B956" i="2"/>
  <c r="B956" i="4"/>
  <c r="D954" i="1" l="1"/>
  <c r="C954" i="1"/>
  <c r="E954" i="1"/>
  <c r="F954" i="1"/>
  <c r="G954" i="1" s="1"/>
  <c r="B955" i="1"/>
  <c r="G955" i="2"/>
  <c r="C956" i="2"/>
  <c r="E956" i="2" s="1"/>
  <c r="F956" i="2" s="1"/>
  <c r="A956" i="1"/>
  <c r="B957" i="2"/>
  <c r="B957" i="4"/>
  <c r="D955" i="1" l="1"/>
  <c r="C955" i="1"/>
  <c r="E955" i="1"/>
  <c r="G955" i="1" s="1"/>
  <c r="F955" i="1"/>
  <c r="B956" i="1"/>
  <c r="G956" i="2"/>
  <c r="C957" i="2"/>
  <c r="E957" i="2" s="1"/>
  <c r="F957" i="2" s="1"/>
  <c r="A957" i="1"/>
  <c r="B958" i="2"/>
  <c r="B958" i="4"/>
  <c r="B957" i="1" l="1"/>
  <c r="D956" i="1"/>
  <c r="C956" i="1"/>
  <c r="E956" i="1"/>
  <c r="G956" i="1" s="1"/>
  <c r="F956" i="1"/>
  <c r="G957" i="2"/>
  <c r="C958" i="2"/>
  <c r="E958" i="2" s="1"/>
  <c r="F958" i="2" s="1"/>
  <c r="A958" i="1"/>
  <c r="B959" i="2"/>
  <c r="B959" i="4"/>
  <c r="B958" i="1" l="1"/>
  <c r="D957" i="1"/>
  <c r="C957" i="1"/>
  <c r="E957" i="1"/>
  <c r="F957" i="1"/>
  <c r="G957" i="1"/>
  <c r="G958" i="2"/>
  <c r="C959" i="2"/>
  <c r="E959" i="2" s="1"/>
  <c r="F959" i="2" s="1"/>
  <c r="A959" i="1"/>
  <c r="B960" i="2"/>
  <c r="B960" i="4"/>
  <c r="D958" i="1" l="1"/>
  <c r="C958" i="1"/>
  <c r="E958" i="1"/>
  <c r="F958" i="1"/>
  <c r="G958" i="1" s="1"/>
  <c r="B959" i="1"/>
  <c r="G959" i="2"/>
  <c r="C960" i="2"/>
  <c r="E960" i="2" s="1"/>
  <c r="F960" i="2" s="1"/>
  <c r="A960" i="1"/>
  <c r="B961" i="2"/>
  <c r="B961" i="4"/>
  <c r="B960" i="1" l="1"/>
  <c r="D959" i="1"/>
  <c r="C959" i="1"/>
  <c r="E959" i="1"/>
  <c r="F959" i="1"/>
  <c r="G959" i="1"/>
  <c r="G960" i="2"/>
  <c r="C961" i="2"/>
  <c r="E961" i="2" s="1"/>
  <c r="F961" i="2" s="1"/>
  <c r="A961" i="1"/>
  <c r="B962" i="2"/>
  <c r="B962" i="4"/>
  <c r="D960" i="1" l="1"/>
  <c r="C960" i="1"/>
  <c r="F960" i="1"/>
  <c r="G960" i="1" s="1"/>
  <c r="E960" i="1"/>
  <c r="B961" i="1"/>
  <c r="G961" i="2"/>
  <c r="C962" i="2"/>
  <c r="E962" i="2" s="1"/>
  <c r="F962" i="2" s="1"/>
  <c r="A962" i="1"/>
  <c r="B963" i="2"/>
  <c r="B963" i="4"/>
  <c r="B962" i="1" l="1"/>
  <c r="D961" i="1"/>
  <c r="C961" i="1"/>
  <c r="F961" i="1"/>
  <c r="E961" i="1"/>
  <c r="G961" i="1"/>
  <c r="G962" i="2"/>
  <c r="C963" i="2"/>
  <c r="E963" i="2" s="1"/>
  <c r="F963" i="2" s="1"/>
  <c r="A963" i="1"/>
  <c r="B964" i="2"/>
  <c r="B964" i="4"/>
  <c r="D962" i="1" l="1"/>
  <c r="C962" i="1"/>
  <c r="F962" i="1"/>
  <c r="E962" i="1"/>
  <c r="G962" i="1"/>
  <c r="B963" i="1"/>
  <c r="G963" i="2"/>
  <c r="C964" i="2"/>
  <c r="E964" i="2" s="1"/>
  <c r="F964" i="2" s="1"/>
  <c r="A964" i="1"/>
  <c r="B965" i="2"/>
  <c r="B965" i="4"/>
  <c r="D963" i="1" l="1"/>
  <c r="C963" i="1"/>
  <c r="E963" i="1"/>
  <c r="G963" i="1"/>
  <c r="F963" i="1"/>
  <c r="B964" i="1"/>
  <c r="G964" i="2"/>
  <c r="C965" i="2"/>
  <c r="E965" i="2" s="1"/>
  <c r="F965" i="2" s="1"/>
  <c r="A965" i="1"/>
  <c r="B966" i="2"/>
  <c r="B966" i="4"/>
  <c r="D964" i="1" l="1"/>
  <c r="C964" i="1"/>
  <c r="F964" i="1"/>
  <c r="E964" i="1"/>
  <c r="G964" i="1"/>
  <c r="B965" i="1"/>
  <c r="G965" i="2"/>
  <c r="C966" i="2"/>
  <c r="E966" i="2" s="1"/>
  <c r="F966" i="2" s="1"/>
  <c r="A966" i="1"/>
  <c r="B967" i="2"/>
  <c r="B967" i="4"/>
  <c r="D965" i="1" l="1"/>
  <c r="C965" i="1"/>
  <c r="F965" i="1"/>
  <c r="E965" i="1"/>
  <c r="G965" i="1"/>
  <c r="B966" i="1"/>
  <c r="G966" i="2"/>
  <c r="C967" i="2"/>
  <c r="E967" i="2" s="1"/>
  <c r="F967" i="2" s="1"/>
  <c r="A967" i="1"/>
  <c r="B968" i="2"/>
  <c r="B968" i="4"/>
  <c r="D966" i="1" l="1"/>
  <c r="C966" i="1"/>
  <c r="F966" i="1"/>
  <c r="E966" i="1"/>
  <c r="G966" i="1"/>
  <c r="B967" i="1"/>
  <c r="G967" i="2"/>
  <c r="C968" i="2"/>
  <c r="E968" i="2" s="1"/>
  <c r="F968" i="2" s="1"/>
  <c r="A968" i="1"/>
  <c r="B969" i="2"/>
  <c r="B969" i="4"/>
  <c r="D967" i="1" l="1"/>
  <c r="C967" i="1"/>
  <c r="E967" i="1"/>
  <c r="G967" i="1" s="1"/>
  <c r="F967" i="1"/>
  <c r="B968" i="1"/>
  <c r="G968" i="2"/>
  <c r="C969" i="2"/>
  <c r="E969" i="2" s="1"/>
  <c r="F969" i="2" s="1"/>
  <c r="A969" i="1"/>
  <c r="B970" i="2"/>
  <c r="B970" i="4"/>
  <c r="B969" i="1" l="1"/>
  <c r="D968" i="1"/>
  <c r="C968" i="1"/>
  <c r="G968" i="1"/>
  <c r="E968" i="1"/>
  <c r="F968" i="1"/>
  <c r="G969" i="2"/>
  <c r="C970" i="2"/>
  <c r="E970" i="2" s="1"/>
  <c r="F970" i="2" s="1"/>
  <c r="A970" i="1"/>
  <c r="B971" i="2"/>
  <c r="B971" i="4"/>
  <c r="D969" i="1" l="1"/>
  <c r="C969" i="1"/>
  <c r="E969" i="1"/>
  <c r="F969" i="1"/>
  <c r="G969" i="1"/>
  <c r="B970" i="1"/>
  <c r="G970" i="2"/>
  <c r="C971" i="2"/>
  <c r="E971" i="2" s="1"/>
  <c r="F971" i="2" s="1"/>
  <c r="A971" i="1"/>
  <c r="B972" i="2"/>
  <c r="B972" i="4"/>
  <c r="D970" i="1" l="1"/>
  <c r="C970" i="1"/>
  <c r="E970" i="1"/>
  <c r="F970" i="1"/>
  <c r="G970" i="1" s="1"/>
  <c r="B971" i="1"/>
  <c r="G971" i="2"/>
  <c r="C972" i="2"/>
  <c r="E972" i="2" s="1"/>
  <c r="F972" i="2" s="1"/>
  <c r="A972" i="1"/>
  <c r="B973" i="2"/>
  <c r="B973" i="4"/>
  <c r="D971" i="1" l="1"/>
  <c r="C971" i="1"/>
  <c r="E971" i="1"/>
  <c r="F971" i="1"/>
  <c r="G971" i="1"/>
  <c r="B972" i="1"/>
  <c r="G972" i="2"/>
  <c r="C973" i="2"/>
  <c r="E973" i="2" s="1"/>
  <c r="F973" i="2" s="1"/>
  <c r="A973" i="1"/>
  <c r="B974" i="2"/>
  <c r="B974" i="4"/>
  <c r="D972" i="1" l="1"/>
  <c r="C972" i="1"/>
  <c r="F972" i="1"/>
  <c r="E972" i="1"/>
  <c r="G972" i="1" s="1"/>
  <c r="B973" i="1"/>
  <c r="G973" i="2"/>
  <c r="C974" i="2"/>
  <c r="E974" i="2" s="1"/>
  <c r="F974" i="2" s="1"/>
  <c r="A974" i="1"/>
  <c r="B975" i="2"/>
  <c r="B975" i="4"/>
  <c r="D973" i="1" l="1"/>
  <c r="C973" i="1"/>
  <c r="F973" i="1"/>
  <c r="E973" i="1"/>
  <c r="G973" i="1"/>
  <c r="B974" i="1"/>
  <c r="G974" i="2"/>
  <c r="C975" i="2"/>
  <c r="E975" i="2" s="1"/>
  <c r="F975" i="2" s="1"/>
  <c r="A975" i="1"/>
  <c r="B976" i="2"/>
  <c r="B976" i="4"/>
  <c r="D974" i="1" l="1"/>
  <c r="C974" i="1"/>
  <c r="F974" i="1"/>
  <c r="E974" i="1"/>
  <c r="G974" i="1"/>
  <c r="B975" i="1"/>
  <c r="G975" i="2"/>
  <c r="C976" i="2"/>
  <c r="E976" i="2" s="1"/>
  <c r="F976" i="2" s="1"/>
  <c r="A976" i="1"/>
  <c r="B977" i="2"/>
  <c r="B977" i="4"/>
  <c r="D975" i="1" l="1"/>
  <c r="C975" i="1"/>
  <c r="F975" i="1"/>
  <c r="E975" i="1"/>
  <c r="G975" i="1" s="1"/>
  <c r="B976" i="1"/>
  <c r="G976" i="2"/>
  <c r="C977" i="2"/>
  <c r="E977" i="2" s="1"/>
  <c r="F977" i="2" s="1"/>
  <c r="A977" i="1"/>
  <c r="B978" i="2"/>
  <c r="B978" i="4"/>
  <c r="D976" i="1" l="1"/>
  <c r="C976" i="1"/>
  <c r="F976" i="1"/>
  <c r="E976" i="1"/>
  <c r="G976" i="1" s="1"/>
  <c r="B977" i="1"/>
  <c r="G977" i="2"/>
  <c r="C978" i="2"/>
  <c r="E978" i="2" s="1"/>
  <c r="F978" i="2" s="1"/>
  <c r="A978" i="1"/>
  <c r="B979" i="2"/>
  <c r="B979" i="4"/>
  <c r="D977" i="1" l="1"/>
  <c r="C977" i="1"/>
  <c r="F977" i="1"/>
  <c r="E977" i="1"/>
  <c r="G977" i="1"/>
  <c r="B978" i="1"/>
  <c r="G978" i="2"/>
  <c r="C979" i="2"/>
  <c r="E979" i="2" s="1"/>
  <c r="F979" i="2" s="1"/>
  <c r="A979" i="1"/>
  <c r="B980" i="2"/>
  <c r="B980" i="4"/>
  <c r="D978" i="1" l="1"/>
  <c r="C978" i="1"/>
  <c r="E978" i="1"/>
  <c r="G978" i="1" s="1"/>
  <c r="F978" i="1"/>
  <c r="B979" i="1"/>
  <c r="G979" i="2"/>
  <c r="C980" i="2"/>
  <c r="E980" i="2" s="1"/>
  <c r="F980" i="2" s="1"/>
  <c r="A980" i="1"/>
  <c r="B981" i="2"/>
  <c r="B981" i="4"/>
  <c r="B980" i="1" l="1"/>
  <c r="D979" i="1"/>
  <c r="C979" i="1"/>
  <c r="E979" i="1"/>
  <c r="G979" i="1" s="1"/>
  <c r="F979" i="1"/>
  <c r="G980" i="2"/>
  <c r="C981" i="2"/>
  <c r="E981" i="2" s="1"/>
  <c r="F981" i="2" s="1"/>
  <c r="A981" i="1"/>
  <c r="B982" i="2"/>
  <c r="B982" i="4"/>
  <c r="D980" i="1" l="1"/>
  <c r="C980" i="1"/>
  <c r="E980" i="1"/>
  <c r="G980" i="1"/>
  <c r="F980" i="1"/>
  <c r="B981" i="1"/>
  <c r="G981" i="2"/>
  <c r="C982" i="2"/>
  <c r="E982" i="2" s="1"/>
  <c r="F982" i="2" s="1"/>
  <c r="A982" i="1"/>
  <c r="B983" i="2"/>
  <c r="B983" i="4"/>
  <c r="D981" i="1" l="1"/>
  <c r="C981" i="1"/>
  <c r="F981" i="1"/>
  <c r="E981" i="1"/>
  <c r="G981" i="1"/>
  <c r="B982" i="1"/>
  <c r="G982" i="2"/>
  <c r="C983" i="2"/>
  <c r="E983" i="2" s="1"/>
  <c r="F983" i="2" s="1"/>
  <c r="A983" i="1"/>
  <c r="B984" i="2"/>
  <c r="B984" i="4"/>
  <c r="D982" i="1" l="1"/>
  <c r="C982" i="1"/>
  <c r="E982" i="1"/>
  <c r="F982" i="1"/>
  <c r="G982" i="1"/>
  <c r="B983" i="1"/>
  <c r="G983" i="2"/>
  <c r="C984" i="2"/>
  <c r="E984" i="2" s="1"/>
  <c r="F984" i="2" s="1"/>
  <c r="A984" i="1"/>
  <c r="B985" i="2"/>
  <c r="B985" i="4"/>
  <c r="D983" i="1" l="1"/>
  <c r="C983" i="1"/>
  <c r="E983" i="1"/>
  <c r="F983" i="1"/>
  <c r="G983" i="1"/>
  <c r="B984" i="1"/>
  <c r="G984" i="2"/>
  <c r="C985" i="2"/>
  <c r="E985" i="2" s="1"/>
  <c r="F985" i="2" s="1"/>
  <c r="A985" i="1"/>
  <c r="B986" i="2"/>
  <c r="B986" i="4"/>
  <c r="D984" i="1" l="1"/>
  <c r="C984" i="1"/>
  <c r="E984" i="1"/>
  <c r="F984" i="1"/>
  <c r="G984" i="1"/>
  <c r="B985" i="1"/>
  <c r="G985" i="2"/>
  <c r="C986" i="2"/>
  <c r="E986" i="2" s="1"/>
  <c r="F986" i="2" s="1"/>
  <c r="A986" i="1"/>
  <c r="B987" i="2"/>
  <c r="B987" i="4"/>
  <c r="D985" i="1" l="1"/>
  <c r="C985" i="1"/>
  <c r="F985" i="1"/>
  <c r="E985" i="1"/>
  <c r="G985" i="1" s="1"/>
  <c r="B986" i="1"/>
  <c r="G986" i="2"/>
  <c r="C987" i="2"/>
  <c r="E987" i="2" s="1"/>
  <c r="F987" i="2" s="1"/>
  <c r="A987" i="1"/>
  <c r="B988" i="2"/>
  <c r="B988" i="4"/>
  <c r="D986" i="1" l="1"/>
  <c r="C986" i="1"/>
  <c r="E986" i="1"/>
  <c r="F986" i="1"/>
  <c r="G986" i="1"/>
  <c r="B987" i="1"/>
  <c r="G987" i="2"/>
  <c r="C988" i="2"/>
  <c r="E988" i="2" s="1"/>
  <c r="F988" i="2" s="1"/>
  <c r="A988" i="1"/>
  <c r="B989" i="2"/>
  <c r="B989" i="4"/>
  <c r="D987" i="1" l="1"/>
  <c r="C987" i="1"/>
  <c r="E987" i="1"/>
  <c r="G987" i="1" s="1"/>
  <c r="F987" i="1"/>
  <c r="B988" i="1"/>
  <c r="G988" i="2"/>
  <c r="C989" i="2"/>
  <c r="E989" i="2" s="1"/>
  <c r="F989" i="2" s="1"/>
  <c r="A989" i="1"/>
  <c r="B990" i="2"/>
  <c r="B990" i="4"/>
  <c r="B989" i="1" l="1"/>
  <c r="D988" i="1"/>
  <c r="C988" i="1"/>
  <c r="F988" i="1"/>
  <c r="E988" i="1"/>
  <c r="G988" i="1"/>
  <c r="G989" i="2"/>
  <c r="C990" i="2"/>
  <c r="E990" i="2" s="1"/>
  <c r="F990" i="2" s="1"/>
  <c r="A990" i="1"/>
  <c r="B991" i="2"/>
  <c r="B991" i="4"/>
  <c r="D989" i="1" l="1"/>
  <c r="C989" i="1"/>
  <c r="E989" i="1"/>
  <c r="F989" i="1"/>
  <c r="G989" i="1" s="1"/>
  <c r="B990" i="1"/>
  <c r="G990" i="2"/>
  <c r="C991" i="2"/>
  <c r="E991" i="2" s="1"/>
  <c r="F991" i="2" s="1"/>
  <c r="A991" i="1"/>
  <c r="B992" i="2"/>
  <c r="B992" i="4"/>
  <c r="D990" i="1" l="1"/>
  <c r="C990" i="1"/>
  <c r="F990" i="1"/>
  <c r="E990" i="1"/>
  <c r="G990" i="1"/>
  <c r="B991" i="1"/>
  <c r="G991" i="2"/>
  <c r="C992" i="2"/>
  <c r="E992" i="2" s="1"/>
  <c r="F992" i="2" s="1"/>
  <c r="A992" i="1"/>
  <c r="B993" i="2"/>
  <c r="B993" i="4"/>
  <c r="D991" i="1" l="1"/>
  <c r="C991" i="1"/>
  <c r="G991" i="1"/>
  <c r="E991" i="1"/>
  <c r="F991" i="1"/>
  <c r="B992" i="1"/>
  <c r="G992" i="2"/>
  <c r="C993" i="2"/>
  <c r="E993" i="2" s="1"/>
  <c r="F993" i="2" s="1"/>
  <c r="A993" i="1"/>
  <c r="B994" i="2"/>
  <c r="B994" i="4"/>
  <c r="D992" i="1" l="1"/>
  <c r="C992" i="1"/>
  <c r="E992" i="1"/>
  <c r="F992" i="1"/>
  <c r="G992" i="1"/>
  <c r="B993" i="1"/>
  <c r="G993" i="2"/>
  <c r="C994" i="2"/>
  <c r="E994" i="2" s="1"/>
  <c r="F994" i="2" s="1"/>
  <c r="A994" i="1"/>
  <c r="B995" i="2"/>
  <c r="B995" i="4"/>
  <c r="D993" i="1" l="1"/>
  <c r="C993" i="1"/>
  <c r="F993" i="1"/>
  <c r="E993" i="1"/>
  <c r="G993" i="1" s="1"/>
  <c r="B994" i="1"/>
  <c r="G994" i="2"/>
  <c r="C995" i="2"/>
  <c r="E995" i="2" s="1"/>
  <c r="F995" i="2" s="1"/>
  <c r="A995" i="1"/>
  <c r="B996" i="2"/>
  <c r="B996" i="4"/>
  <c r="B995" i="1" l="1"/>
  <c r="D994" i="1"/>
  <c r="C994" i="1"/>
  <c r="F994" i="1"/>
  <c r="E994" i="1"/>
  <c r="G994" i="1"/>
  <c r="G995" i="2"/>
  <c r="C996" i="2"/>
  <c r="E996" i="2" s="1"/>
  <c r="F996" i="2" s="1"/>
  <c r="A996" i="1"/>
  <c r="B997" i="2"/>
  <c r="B997" i="4"/>
  <c r="D995" i="1" l="1"/>
  <c r="C995" i="1"/>
  <c r="E995" i="1"/>
  <c r="G995" i="1" s="1"/>
  <c r="F995" i="1"/>
  <c r="B996" i="1"/>
  <c r="G996" i="2"/>
  <c r="C997" i="2"/>
  <c r="E997" i="2" s="1"/>
  <c r="F997" i="2" s="1"/>
  <c r="A997" i="1"/>
  <c r="B998" i="2"/>
  <c r="B998" i="4"/>
  <c r="B997" i="1" l="1"/>
  <c r="D996" i="1"/>
  <c r="C996" i="1"/>
  <c r="E996" i="1"/>
  <c r="F996" i="1"/>
  <c r="G996" i="1"/>
  <c r="G997" i="2"/>
  <c r="C998" i="2"/>
  <c r="E998" i="2" s="1"/>
  <c r="F998" i="2" s="1"/>
  <c r="A998" i="1"/>
  <c r="B999" i="2"/>
  <c r="B999" i="4"/>
  <c r="D997" i="1" l="1"/>
  <c r="C997" i="1"/>
  <c r="F997" i="1"/>
  <c r="E997" i="1"/>
  <c r="G997" i="1"/>
  <c r="B998" i="1"/>
  <c r="G998" i="2"/>
  <c r="C999" i="2"/>
  <c r="E999" i="2" s="1"/>
  <c r="F999" i="2" s="1"/>
  <c r="A999" i="1"/>
  <c r="B1000" i="2"/>
  <c r="B1000" i="4"/>
  <c r="D998" i="1" l="1"/>
  <c r="C998" i="1"/>
  <c r="F998" i="1"/>
  <c r="E998" i="1"/>
  <c r="G998" i="1" s="1"/>
  <c r="B999" i="1"/>
  <c r="G999" i="2"/>
  <c r="C1000" i="2"/>
  <c r="E1000" i="2" s="1"/>
  <c r="F1000" i="2" s="1"/>
  <c r="A1000" i="1"/>
  <c r="B1001" i="2"/>
  <c r="B1001" i="4"/>
  <c r="D999" i="1" l="1"/>
  <c r="C999" i="1"/>
  <c r="E999" i="1"/>
  <c r="F999" i="1"/>
  <c r="G999" i="1"/>
  <c r="B1000" i="1"/>
  <c r="G1000" i="2"/>
  <c r="C1001" i="2"/>
  <c r="E1001" i="2" s="1"/>
  <c r="F1001" i="2" s="1"/>
  <c r="A1001" i="1"/>
  <c r="B1002" i="2"/>
  <c r="B1002" i="4"/>
  <c r="C1000" i="1" l="1"/>
  <c r="D1000" i="1"/>
  <c r="F1000" i="1"/>
  <c r="E1000" i="1"/>
  <c r="G1000" i="1"/>
  <c r="B1001" i="1"/>
  <c r="G1001" i="2"/>
  <c r="C1002" i="2"/>
  <c r="E1002" i="2" s="1"/>
  <c r="F1002" i="2" s="1"/>
  <c r="A1002" i="1"/>
  <c r="B1003" i="2"/>
  <c r="B1003" i="4"/>
  <c r="C1001" i="1" l="1"/>
  <c r="D1001" i="1"/>
  <c r="E1001" i="1"/>
  <c r="G1001" i="1" s="1"/>
  <c r="F1001" i="1"/>
  <c r="B1002" i="1"/>
  <c r="G1002" i="2"/>
  <c r="C1003" i="2"/>
  <c r="E1003" i="2" s="1"/>
  <c r="F1003" i="2" s="1"/>
  <c r="G1003" i="2" s="1"/>
  <c r="A1003" i="1"/>
  <c r="B1003" i="1" s="1"/>
  <c r="D1002" i="1" l="1"/>
  <c r="C1002" i="1"/>
  <c r="F1002" i="1"/>
  <c r="E1002" i="1"/>
  <c r="G1002" i="1"/>
  <c r="D1003" i="1"/>
  <c r="C1003" i="1"/>
  <c r="F1003" i="1"/>
  <c r="E1003" i="1"/>
  <c r="G1003" i="1"/>
  <c r="H500" i="4" l="1"/>
  <c r="H499" i="4"/>
  <c r="I499" i="4" l="1"/>
  <c r="H255" i="4"/>
  <c r="J255" i="4" s="1"/>
  <c r="H362" i="4"/>
  <c r="J362" i="4" s="1"/>
  <c r="H431" i="4"/>
  <c r="I431" i="4" s="1"/>
  <c r="H261" i="4"/>
  <c r="J261" i="4" s="1"/>
  <c r="H329" i="4"/>
  <c r="I329" i="4" s="1"/>
  <c r="H327" i="4"/>
  <c r="I327" i="4" s="1"/>
  <c r="H390" i="4"/>
  <c r="I390" i="4" s="1"/>
  <c r="H145" i="4"/>
  <c r="J145" i="4" s="1"/>
  <c r="H271" i="4"/>
  <c r="I271" i="4" s="1"/>
  <c r="H223" i="4"/>
  <c r="J223" i="4" s="1"/>
  <c r="H236" i="4"/>
  <c r="I236" i="4" s="1"/>
  <c r="H359" i="4"/>
  <c r="I359" i="4" s="1"/>
  <c r="H492" i="4"/>
  <c r="J492" i="4" s="1"/>
  <c r="H13" i="4"/>
  <c r="J13" i="4" s="1"/>
  <c r="H480" i="4"/>
  <c r="I480" i="4" s="1"/>
  <c r="H243" i="4"/>
  <c r="I243" i="4" s="1"/>
  <c r="H233" i="4"/>
  <c r="I233" i="4" s="1"/>
  <c r="H303" i="4"/>
  <c r="I303" i="4" s="1"/>
  <c r="H300" i="4"/>
  <c r="J300" i="4" s="1"/>
  <c r="H119" i="4"/>
  <c r="I119" i="4" s="1"/>
  <c r="H263" i="4"/>
  <c r="I263" i="4" s="1"/>
  <c r="H450" i="4"/>
  <c r="J450" i="4" s="1"/>
  <c r="H488" i="4"/>
  <c r="J488" i="4" s="1"/>
  <c r="H214" i="4"/>
  <c r="J214" i="4" s="1"/>
  <c r="H245" i="4"/>
  <c r="I245" i="4" s="1"/>
  <c r="H272" i="4"/>
  <c r="I272" i="4" s="1"/>
  <c r="H144" i="4"/>
  <c r="I144" i="4" s="1"/>
  <c r="H365" i="4"/>
  <c r="I365" i="4" s="1"/>
  <c r="H448" i="4"/>
  <c r="I448" i="4" s="1"/>
  <c r="H316" i="4"/>
  <c r="I316" i="4" s="1"/>
  <c r="H474" i="4"/>
  <c r="J474" i="4" s="1"/>
  <c r="H75" i="4"/>
  <c r="I75" i="4" s="1"/>
  <c r="H307" i="4"/>
  <c r="I307" i="4" s="1"/>
  <c r="H417" i="4"/>
  <c r="J417" i="4" s="1"/>
  <c r="H314" i="4"/>
  <c r="I314" i="4" s="1"/>
  <c r="H53" i="4"/>
  <c r="I53" i="4" s="1"/>
  <c r="H309" i="4"/>
  <c r="I309" i="4" s="1"/>
  <c r="H452" i="4"/>
  <c r="I452" i="4" s="1"/>
  <c r="H244" i="4"/>
  <c r="I244" i="4" s="1"/>
  <c r="H28" i="4"/>
  <c r="J28" i="4" s="1"/>
  <c r="H377" i="4"/>
  <c r="I377" i="4" s="1"/>
  <c r="H399" i="4"/>
  <c r="J399" i="4" s="1"/>
  <c r="H205" i="4"/>
  <c r="I205" i="4" s="1"/>
  <c r="H349" i="4"/>
  <c r="I349" i="4" s="1"/>
  <c r="H493" i="4"/>
  <c r="J493" i="4" s="1"/>
  <c r="H125" i="4"/>
  <c r="I125" i="4" s="1"/>
  <c r="H121" i="4"/>
  <c r="I121" i="4" s="1"/>
  <c r="H410" i="4"/>
  <c r="I410" i="4" s="1"/>
  <c r="H384" i="4"/>
  <c r="J384" i="4" s="1"/>
  <c r="H276" i="4"/>
  <c r="I276" i="4" s="1"/>
  <c r="H238" i="4"/>
  <c r="J238" i="4" s="1"/>
  <c r="H70" i="4"/>
  <c r="I70" i="4" s="1"/>
  <c r="H273" i="4"/>
  <c r="I273" i="4" s="1"/>
  <c r="H129" i="4"/>
  <c r="I129" i="4" s="1"/>
  <c r="H287" i="4"/>
  <c r="I287" i="4" s="1"/>
  <c r="H260" i="4"/>
  <c r="I260" i="4" s="1"/>
  <c r="H295" i="4"/>
  <c r="J295" i="4" s="1"/>
  <c r="H98" i="4"/>
  <c r="J98" i="4" s="1"/>
  <c r="H90" i="4"/>
  <c r="J90" i="4" s="1"/>
  <c r="H382" i="4"/>
  <c r="I382" i="4" s="1"/>
  <c r="H398" i="4"/>
  <c r="J398" i="4" s="1"/>
  <c r="H424" i="4"/>
  <c r="I424" i="4" s="1"/>
  <c r="H304" i="4"/>
  <c r="J304" i="4" s="1"/>
  <c r="H78" i="4"/>
  <c r="J78" i="4" s="1"/>
  <c r="H306" i="4"/>
  <c r="J306" i="4" s="1"/>
  <c r="H435" i="4"/>
  <c r="J435" i="4" s="1"/>
  <c r="H94" i="4"/>
  <c r="I94" i="4" s="1"/>
  <c r="H477" i="4"/>
  <c r="I477" i="4" s="1"/>
  <c r="H454" i="4"/>
  <c r="J454" i="4" s="1"/>
  <c r="H487" i="4"/>
  <c r="I487" i="4" s="1"/>
  <c r="H95" i="4"/>
  <c r="I95" i="4" s="1"/>
  <c r="H216" i="4"/>
  <c r="J216" i="4" s="1"/>
  <c r="H149" i="4"/>
  <c r="I149" i="4" s="1"/>
  <c r="H62" i="4"/>
  <c r="J62" i="4" s="1"/>
  <c r="H353" i="4"/>
  <c r="J353" i="4" s="1"/>
  <c r="H415" i="4"/>
  <c r="I415" i="4" s="1"/>
  <c r="H292" i="4"/>
  <c r="I292" i="4" s="1"/>
  <c r="H277" i="4"/>
  <c r="I277" i="4" s="1"/>
  <c r="H315" i="4"/>
  <c r="J315" i="4" s="1"/>
  <c r="H66" i="4"/>
  <c r="J66" i="4" s="1"/>
  <c r="H481" i="4"/>
  <c r="I481" i="4" s="1"/>
  <c r="H475" i="4"/>
  <c r="I475" i="4" s="1"/>
  <c r="H281" i="4"/>
  <c r="I281" i="4" s="1"/>
  <c r="H420" i="4"/>
  <c r="J420" i="4" s="1"/>
  <c r="H369" i="4"/>
  <c r="I369" i="4" s="1"/>
  <c r="H396" i="4"/>
  <c r="J396" i="4" s="1"/>
  <c r="H110" i="4"/>
  <c r="J110" i="4" s="1"/>
  <c r="H14" i="4"/>
  <c r="I14" i="4" s="1"/>
  <c r="H116" i="4"/>
  <c r="I116" i="4" s="1"/>
  <c r="H322" i="4"/>
  <c r="J322" i="4" s="1"/>
  <c r="H74" i="4"/>
  <c r="J74" i="4" s="1"/>
  <c r="H58" i="4"/>
  <c r="J58" i="4" s="1"/>
  <c r="H414" i="4"/>
  <c r="J414" i="4" s="1"/>
  <c r="H32" i="4"/>
  <c r="J32" i="4" s="1"/>
  <c r="H313" i="4"/>
  <c r="I313" i="4" s="1"/>
  <c r="H449" i="4"/>
  <c r="I449" i="4" s="1"/>
  <c r="H354" i="4"/>
  <c r="I354" i="4" s="1"/>
  <c r="H213" i="4"/>
  <c r="J213" i="4" s="1"/>
  <c r="H102" i="4"/>
  <c r="I102" i="4" s="1"/>
  <c r="H321" i="4"/>
  <c r="I321" i="4" s="1"/>
  <c r="H69" i="4"/>
  <c r="I69" i="4" s="1"/>
  <c r="H212" i="4"/>
  <c r="I212" i="4" s="1"/>
  <c r="H19" i="4"/>
  <c r="I19" i="4" s="1"/>
  <c r="H324" i="4"/>
  <c r="J324" i="4" s="1"/>
  <c r="H88" i="4"/>
  <c r="I88" i="4" s="1"/>
  <c r="H297" i="4"/>
  <c r="J297" i="4" s="1"/>
  <c r="H330" i="4"/>
  <c r="I330" i="4" s="1"/>
  <c r="H391" i="4"/>
  <c r="J391" i="4" s="1"/>
  <c r="H37" i="4"/>
  <c r="I37" i="4" s="1"/>
  <c r="H76" i="4"/>
  <c r="I76" i="4" s="1"/>
  <c r="H127" i="4"/>
  <c r="J127" i="4" s="1"/>
  <c r="H357" i="4"/>
  <c r="J357" i="4" s="1"/>
  <c r="H443" i="4"/>
  <c r="I443" i="4" s="1"/>
  <c r="H434" i="4"/>
  <c r="I434" i="4" s="1"/>
  <c r="H367" i="4"/>
  <c r="J367" i="4" s="1"/>
  <c r="H130" i="4"/>
  <c r="I130" i="4" s="1"/>
  <c r="H496" i="4"/>
  <c r="I496" i="4" s="1"/>
  <c r="H220" i="4"/>
  <c r="J220" i="4" s="1"/>
  <c r="H77" i="4"/>
  <c r="J77" i="4" s="1"/>
  <c r="H237" i="4"/>
  <c r="I237" i="4" s="1"/>
  <c r="H268" i="4"/>
  <c r="I268" i="4" s="1"/>
  <c r="H215" i="4"/>
  <c r="J215" i="4" s="1"/>
  <c r="H251" i="4"/>
  <c r="J251" i="4" s="1"/>
  <c r="H308" i="4"/>
  <c r="J308" i="4" s="1"/>
  <c r="H333" i="4"/>
  <c r="J333" i="4" s="1"/>
  <c r="H293" i="4"/>
  <c r="I293" i="4" s="1"/>
  <c r="H230" i="4"/>
  <c r="J230" i="4" s="1"/>
  <c r="H218" i="4"/>
  <c r="I218" i="4" s="1"/>
  <c r="H458" i="4"/>
  <c r="J458" i="4" s="1"/>
  <c r="H250" i="4"/>
  <c r="J250" i="4" s="1"/>
  <c r="H40" i="4"/>
  <c r="I40" i="4" s="1"/>
  <c r="H338" i="4"/>
  <c r="J338" i="4" s="1"/>
  <c r="H206" i="4"/>
  <c r="J206" i="4" s="1"/>
  <c r="H68" i="4"/>
  <c r="J68" i="4" s="1"/>
  <c r="H393" i="4"/>
  <c r="I393" i="4" s="1"/>
  <c r="H318" i="4"/>
  <c r="J318" i="4" s="1"/>
  <c r="H59" i="4"/>
  <c r="I59" i="4" s="1"/>
  <c r="H26" i="4"/>
  <c r="J26" i="4" s="1"/>
  <c r="H400" i="4"/>
  <c r="J400" i="4" s="1"/>
  <c r="H433" i="4"/>
  <c r="I433" i="4" s="1"/>
  <c r="H115" i="4"/>
  <c r="J115" i="4" s="1"/>
  <c r="H482" i="4"/>
  <c r="I482" i="4" s="1"/>
  <c r="H117" i="4"/>
  <c r="I117" i="4" s="1"/>
  <c r="H498" i="4"/>
  <c r="I498" i="4" s="1"/>
  <c r="H385" i="4"/>
  <c r="J385" i="4" s="1"/>
  <c r="H285" i="4"/>
  <c r="I285" i="4" s="1"/>
  <c r="H101" i="4"/>
  <c r="J101" i="4" s="1"/>
  <c r="H269" i="4"/>
  <c r="I269" i="4" s="1"/>
  <c r="H490" i="4"/>
  <c r="J490" i="4" s="1"/>
  <c r="H231" i="4"/>
  <c r="J231" i="4" s="1"/>
  <c r="H310" i="4"/>
  <c r="J310" i="4" s="1"/>
  <c r="H210" i="4"/>
  <c r="J210" i="4" s="1"/>
  <c r="H438" i="4"/>
  <c r="I438" i="4" s="1"/>
  <c r="H378" i="4"/>
  <c r="J378" i="4" s="1"/>
  <c r="H278" i="4"/>
  <c r="I278" i="4" s="1"/>
  <c r="H50" i="4"/>
  <c r="J50" i="4" s="1"/>
  <c r="H328" i="4"/>
  <c r="I328" i="4" s="1"/>
  <c r="H207" i="4"/>
  <c r="J207" i="4" s="1"/>
  <c r="H57" i="4"/>
  <c r="J57" i="4" s="1"/>
  <c r="H403" i="4"/>
  <c r="I403" i="4" s="1"/>
  <c r="H56" i="4"/>
  <c r="J56" i="4" s="1"/>
  <c r="H413" i="4"/>
  <c r="I413" i="4" s="1"/>
  <c r="H470" i="4"/>
  <c r="I470" i="4" s="1"/>
  <c r="H442" i="4"/>
  <c r="I442" i="4" s="1"/>
  <c r="H87" i="4"/>
  <c r="I87" i="4" s="1"/>
  <c r="H113" i="4"/>
  <c r="I113" i="4" s="1"/>
  <c r="H253" i="4"/>
  <c r="I253" i="4" s="1"/>
  <c r="H234" i="4"/>
  <c r="I234" i="4" s="1"/>
  <c r="H12" i="4"/>
  <c r="J12" i="4" s="1"/>
  <c r="H280" i="4"/>
  <c r="I280" i="4" s="1"/>
  <c r="H123" i="4"/>
  <c r="J123" i="4" s="1"/>
  <c r="H379" i="4"/>
  <c r="I379" i="4" s="1"/>
  <c r="H134" i="4"/>
  <c r="I134" i="4" s="1"/>
  <c r="H337" i="4"/>
  <c r="J337" i="4" s="1"/>
  <c r="H120" i="4"/>
  <c r="J120" i="4" s="1"/>
  <c r="H368" i="4"/>
  <c r="I368" i="4" s="1"/>
  <c r="H356" i="4"/>
  <c r="J356" i="4" s="1"/>
  <c r="H54" i="4"/>
  <c r="J54" i="4" s="1"/>
  <c r="H436" i="4"/>
  <c r="I436" i="4" s="1"/>
  <c r="H421" i="4"/>
  <c r="I421" i="4" s="1"/>
  <c r="H290" i="4"/>
  <c r="J290" i="4" s="1"/>
  <c r="H445" i="4"/>
  <c r="I445" i="4" s="1"/>
  <c r="H118" i="4"/>
  <c r="J118" i="4" s="1"/>
  <c r="H146" i="4"/>
  <c r="I146" i="4" s="1"/>
  <c r="H352" i="4"/>
  <c r="J352" i="4" s="1"/>
  <c r="H460" i="4"/>
  <c r="J460" i="4" s="1"/>
  <c r="H142" i="4"/>
  <c r="I142" i="4" s="1"/>
  <c r="H404" i="4"/>
  <c r="I404" i="4" s="1"/>
  <c r="H25" i="4"/>
  <c r="J25" i="4" s="1"/>
  <c r="H143" i="4"/>
  <c r="I143" i="4" s="1"/>
  <c r="H18" i="4"/>
  <c r="J18" i="4" s="1"/>
  <c r="H465" i="4"/>
  <c r="J465" i="4" s="1"/>
  <c r="H99" i="4"/>
  <c r="J99" i="4" s="1"/>
  <c r="H405" i="4"/>
  <c r="I405" i="4" s="1"/>
  <c r="H64" i="4"/>
  <c r="J64" i="4" s="1"/>
  <c r="H476" i="4"/>
  <c r="I476" i="4" s="1"/>
  <c r="H15" i="4"/>
  <c r="I15" i="4" s="1"/>
  <c r="H135" i="4"/>
  <c r="I135" i="4" s="1"/>
  <c r="H29" i="4"/>
  <c r="I29" i="4" s="1"/>
  <c r="H45" i="4"/>
  <c r="I45" i="4" s="1"/>
  <c r="H55" i="4"/>
  <c r="I55" i="4" s="1"/>
  <c r="H486" i="4"/>
  <c r="J486" i="4" s="1"/>
  <c r="H242" i="4"/>
  <c r="I242" i="4" s="1"/>
  <c r="H124" i="4"/>
  <c r="J124" i="4" s="1"/>
  <c r="H52" i="4"/>
  <c r="J52" i="4" s="1"/>
  <c r="H294" i="4"/>
  <c r="J294" i="4" s="1"/>
  <c r="H372" i="4"/>
  <c r="J372" i="4" s="1"/>
  <c r="H283" i="4"/>
  <c r="I283" i="4" s="1"/>
  <c r="H373" i="4"/>
  <c r="I373" i="4" s="1"/>
  <c r="H284" i="4"/>
  <c r="J284" i="4" s="1"/>
  <c r="H122" i="4"/>
  <c r="I122" i="4" s="1"/>
  <c r="H61" i="4"/>
  <c r="J61" i="4" s="1"/>
  <c r="H478" i="4"/>
  <c r="J478" i="4" s="1"/>
  <c r="H296" i="4"/>
  <c r="J296" i="4" s="1"/>
  <c r="H319" i="4"/>
  <c r="I319" i="4" s="1"/>
  <c r="H376" i="4"/>
  <c r="I376" i="4" s="1"/>
  <c r="H288" i="4"/>
  <c r="J288" i="4" s="1"/>
  <c r="H341" i="4"/>
  <c r="J341" i="4" s="1"/>
  <c r="H301" i="4"/>
  <c r="J301" i="4" s="1"/>
  <c r="H497" i="4"/>
  <c r="I497" i="4" s="1"/>
  <c r="H355" i="4"/>
  <c r="I355" i="4" s="1"/>
  <c r="H27" i="4"/>
  <c r="J27" i="4" s="1"/>
  <c r="H380" i="4"/>
  <c r="I380" i="4" s="1"/>
  <c r="H203" i="4"/>
  <c r="J203" i="4" s="1"/>
  <c r="K203" i="4" s="1"/>
  <c r="H407" i="4"/>
  <c r="I407" i="4" s="1"/>
  <c r="H150" i="4"/>
  <c r="I150" i="4" s="1"/>
  <c r="H83" i="4"/>
  <c r="I83" i="4" s="1"/>
  <c r="H79" i="4"/>
  <c r="I79" i="4" s="1"/>
  <c r="H235" i="4"/>
  <c r="I235" i="4" s="1"/>
  <c r="H472" i="4"/>
  <c r="I472" i="4" s="1"/>
  <c r="H246" i="4"/>
  <c r="J246" i="4" s="1"/>
  <c r="H430" i="4"/>
  <c r="J430" i="4" s="1"/>
  <c r="H340" i="4"/>
  <c r="I340" i="4" s="1"/>
  <c r="H461" i="4"/>
  <c r="I461" i="4" s="1"/>
  <c r="H96" i="4"/>
  <c r="I96" i="4" s="1"/>
  <c r="H394" i="4"/>
  <c r="I394" i="4" s="1"/>
  <c r="H36" i="4"/>
  <c r="I36" i="4" s="1"/>
  <c r="H298" i="4"/>
  <c r="J298" i="4" s="1"/>
  <c r="H104" i="4"/>
  <c r="J104" i="4" s="1"/>
  <c r="H249" i="4"/>
  <c r="I249" i="4" s="1"/>
  <c r="H109" i="4"/>
  <c r="I109" i="4" s="1"/>
  <c r="H82" i="4"/>
  <c r="J82" i="4" s="1"/>
  <c r="H335" i="4"/>
  <c r="I335" i="4" s="1"/>
  <c r="H42" i="4"/>
  <c r="J42" i="4" s="1"/>
  <c r="H402" i="4"/>
  <c r="J402" i="4" s="1"/>
  <c r="H358" i="4"/>
  <c r="I358" i="4" s="1"/>
  <c r="H275" i="4"/>
  <c r="I275" i="4" s="1"/>
  <c r="H204" i="4"/>
  <c r="J204" i="4" s="1"/>
  <c r="H346" i="4"/>
  <c r="J346" i="4" s="1"/>
  <c r="H84" i="4"/>
  <c r="I84" i="4" s="1"/>
  <c r="H422" i="4"/>
  <c r="I422" i="4" s="1"/>
  <c r="H67" i="4"/>
  <c r="H239" i="4"/>
  <c r="J239" i="4" s="1"/>
  <c r="H60" i="4"/>
  <c r="J60" i="4" s="1"/>
  <c r="H264" i="4"/>
  <c r="J264" i="4" s="1"/>
  <c r="H252" i="4"/>
  <c r="H209" i="4"/>
  <c r="I209" i="4" s="1"/>
  <c r="H469" i="4"/>
  <c r="I469" i="4" s="1"/>
  <c r="H20" i="4"/>
  <c r="J20" i="4" s="1"/>
  <c r="H112" i="4"/>
  <c r="H336" i="4"/>
  <c r="I336" i="4" s="1"/>
  <c r="H11" i="4"/>
  <c r="J11" i="4" s="1"/>
  <c r="H350" i="4"/>
  <c r="I350" i="4" s="1"/>
  <c r="H388" i="4"/>
  <c r="H473" i="4"/>
  <c r="I473" i="4" s="1"/>
  <c r="H374" i="4"/>
  <c r="I374" i="4" s="1"/>
  <c r="H395" i="4"/>
  <c r="I395" i="4" s="1"/>
  <c r="H479" i="4"/>
  <c r="H266" i="4"/>
  <c r="I266" i="4" s="1"/>
  <c r="H344" i="4"/>
  <c r="J344" i="4" s="1"/>
  <c r="H138" i="4"/>
  <c r="I138" i="4" s="1"/>
  <c r="H89" i="4"/>
  <c r="H282" i="4"/>
  <c r="I282" i="4" s="1"/>
  <c r="H256" i="4"/>
  <c r="I256" i="4" s="1"/>
  <c r="H323" i="4"/>
  <c r="H48" i="4"/>
  <c r="H93" i="4"/>
  <c r="I93" i="4" s="1"/>
  <c r="H409" i="4"/>
  <c r="I409" i="4" s="1"/>
  <c r="H427" i="4"/>
  <c r="H364" i="4"/>
  <c r="H401" i="4"/>
  <c r="I401" i="4" s="1"/>
  <c r="H17" i="4"/>
  <c r="J17" i="4" s="1"/>
  <c r="H111" i="4"/>
  <c r="H73" i="4"/>
  <c r="I73" i="4" s="1"/>
  <c r="H257" i="4"/>
  <c r="I257" i="4" s="1"/>
  <c r="H105" i="4"/>
  <c r="I105" i="4" s="1"/>
  <c r="H222" i="4"/>
  <c r="H418" i="4"/>
  <c r="I418" i="4" s="1"/>
  <c r="H485" i="4"/>
  <c r="I485" i="4" s="1"/>
  <c r="H241" i="4"/>
  <c r="J241" i="4" s="1"/>
  <c r="H491" i="4"/>
  <c r="H342" i="4"/>
  <c r="J342" i="4" s="1"/>
  <c r="H437" i="4"/>
  <c r="I437" i="4" s="1"/>
  <c r="H49" i="4"/>
  <c r="J49" i="4" s="1"/>
  <c r="H412" i="4"/>
  <c r="H85" i="4"/>
  <c r="I85" i="4" s="1"/>
  <c r="H468" i="4"/>
  <c r="I468" i="4" s="1"/>
  <c r="H462" i="4"/>
  <c r="J462" i="4" s="1"/>
  <c r="H428" i="4"/>
  <c r="H463" i="4"/>
  <c r="I463" i="4" s="1"/>
  <c r="H386" i="4"/>
  <c r="I386" i="4" s="1"/>
  <c r="H426" i="4"/>
  <c r="I426" i="4" s="1"/>
  <c r="H455" i="4"/>
  <c r="H16" i="4"/>
  <c r="J16" i="4" s="1"/>
  <c r="H425" i="4"/>
  <c r="I425" i="4" s="1"/>
  <c r="H320" i="4"/>
  <c r="I320" i="4" s="1"/>
  <c r="H240" i="4"/>
  <c r="H484" i="4"/>
  <c r="I484" i="4" s="1"/>
  <c r="H289" i="4"/>
  <c r="J289" i="4" s="1"/>
  <c r="H80" i="4"/>
  <c r="I80" i="4" s="1"/>
  <c r="H128" i="4"/>
  <c r="H331" i="4"/>
  <c r="I331" i="4" s="1"/>
  <c r="H92" i="4"/>
  <c r="J92" i="4" s="1"/>
  <c r="H432" i="4"/>
  <c r="J432" i="4" s="1"/>
  <c r="H106" i="4"/>
  <c r="H136" i="4"/>
  <c r="I136" i="4" s="1"/>
  <c r="H456" i="4"/>
  <c r="J456" i="4" s="1"/>
  <c r="H299" i="4"/>
  <c r="I299" i="4" s="1"/>
  <c r="H312" i="4"/>
  <c r="J312" i="4" s="1"/>
  <c r="H63" i="4"/>
  <c r="J63" i="4" s="1"/>
  <c r="H459" i="4"/>
  <c r="J459" i="4" s="1"/>
  <c r="H258" i="4"/>
  <c r="I258" i="4" s="1"/>
  <c r="H141" i="4"/>
  <c r="J141" i="4" s="1"/>
  <c r="H217" i="4"/>
  <c r="J217" i="4" s="1"/>
  <c r="H81" i="4"/>
  <c r="I81" i="4" s="1"/>
  <c r="H247" i="4"/>
  <c r="H361" i="4"/>
  <c r="I361" i="4" s="1"/>
  <c r="H148" i="4"/>
  <c r="I148" i="4" s="1"/>
  <c r="H224" i="4"/>
  <c r="I224" i="4" s="1"/>
  <c r="H24" i="4"/>
  <c r="H132" i="4"/>
  <c r="J132" i="4" s="1"/>
  <c r="H44" i="4"/>
  <c r="I44" i="4" s="1"/>
  <c r="H406" i="4"/>
  <c r="I406" i="4" s="1"/>
  <c r="H139" i="4"/>
  <c r="H286" i="4"/>
  <c r="I286" i="4" s="1"/>
  <c r="H51" i="4"/>
  <c r="I51" i="4" s="1"/>
  <c r="H137" i="4"/>
  <c r="H483" i="4"/>
  <c r="H471" i="4"/>
  <c r="I471" i="4" s="1"/>
  <c r="H35" i="4"/>
  <c r="I35" i="4" s="1"/>
  <c r="H140" i="4"/>
  <c r="H229" i="4"/>
  <c r="H305" i="4"/>
  <c r="I305" i="4" s="1"/>
  <c r="H72" i="4"/>
  <c r="J72" i="4" s="1"/>
  <c r="H100" i="4"/>
  <c r="H33" i="4"/>
  <c r="H265" i="4"/>
  <c r="I265" i="4" s="1"/>
  <c r="H291" i="4"/>
  <c r="J291" i="4" s="1"/>
  <c r="H467" i="4"/>
  <c r="H464" i="4"/>
  <c r="H375" i="4"/>
  <c r="I375" i="4" s="1"/>
  <c r="H147" i="4"/>
  <c r="J147" i="4" s="1"/>
  <c r="H494" i="4"/>
  <c r="H228" i="4"/>
  <c r="H317" i="4"/>
  <c r="J317" i="4" s="1"/>
  <c r="H453" i="4"/>
  <c r="J453" i="4" s="1"/>
  <c r="H225" i="4"/>
  <c r="H371" i="4"/>
  <c r="I371" i="4" s="1"/>
  <c r="H262" i="4"/>
  <c r="I262" i="4" s="1"/>
  <c r="H226" i="4"/>
  <c r="I226" i="4" s="1"/>
  <c r="H423" i="4"/>
  <c r="J423" i="4" s="1"/>
  <c r="H86" i="4"/>
  <c r="I86" i="4" s="1"/>
  <c r="H23" i="4"/>
  <c r="J23" i="4" s="1"/>
  <c r="H408" i="4"/>
  <c r="J408" i="4" s="1"/>
  <c r="H65" i="4"/>
  <c r="I65" i="4" s="1"/>
  <c r="H326" i="4"/>
  <c r="J326" i="4" s="1"/>
  <c r="H21" i="4"/>
  <c r="I21" i="4" s="1"/>
  <c r="H71" i="4"/>
  <c r="I71" i="4" s="1"/>
  <c r="H370" i="4"/>
  <c r="J370" i="4" s="1"/>
  <c r="H347" i="4"/>
  <c r="J347" i="4" s="1"/>
  <c r="H34" i="4"/>
  <c r="I34" i="4" s="1"/>
  <c r="H351" i="4"/>
  <c r="J351" i="4" s="1"/>
  <c r="H274" i="4"/>
  <c r="I274" i="4" s="1"/>
  <c r="H389" i="4"/>
  <c r="J389" i="4" s="1"/>
  <c r="H489" i="4"/>
  <c r="J489" i="4" s="1"/>
  <c r="H43" i="4"/>
  <c r="I43" i="4" s="1"/>
  <c r="H363" i="4"/>
  <c r="J363" i="4" s="1"/>
  <c r="H345" i="4"/>
  <c r="J345" i="4" s="1"/>
  <c r="H153" i="4"/>
  <c r="J153" i="4" s="1"/>
  <c r="H91" i="4"/>
  <c r="I91" i="4" s="1"/>
  <c r="H151" i="4"/>
  <c r="J151" i="4" s="1"/>
  <c r="H311" i="4"/>
  <c r="J311" i="4" s="1"/>
  <c r="H30" i="4"/>
  <c r="I30" i="4" s="1"/>
  <c r="H439" i="4"/>
  <c r="I439" i="4" s="1"/>
  <c r="H466" i="4"/>
  <c r="I466" i="4" s="1"/>
  <c r="H416" i="4"/>
  <c r="I416" i="4" s="1"/>
  <c r="H397" i="4"/>
  <c r="I397" i="4" s="1"/>
  <c r="H108" i="4"/>
  <c r="J108" i="4" s="1"/>
  <c r="H208" i="4"/>
  <c r="I208" i="4" s="1"/>
  <c r="H219" i="4"/>
  <c r="J219" i="4" s="1"/>
  <c r="H360" i="4"/>
  <c r="I360" i="4" s="1"/>
  <c r="H441" i="4"/>
  <c r="I441" i="4" s="1"/>
  <c r="H232" i="4"/>
  <c r="J232" i="4" s="1"/>
  <c r="H332" i="4"/>
  <c r="J332" i="4" s="1"/>
  <c r="H440" i="4"/>
  <c r="J440" i="4" s="1"/>
  <c r="H383" i="4"/>
  <c r="J383" i="4" s="1"/>
  <c r="H22" i="4"/>
  <c r="J22" i="4" s="1"/>
  <c r="H387" i="4"/>
  <c r="I387" i="4" s="1"/>
  <c r="H457" i="4"/>
  <c r="J457" i="4" s="1"/>
  <c r="H446" i="4"/>
  <c r="J446" i="4" s="1"/>
  <c r="H46" i="4"/>
  <c r="I46" i="4" s="1"/>
  <c r="H419" i="4"/>
  <c r="I419" i="4" s="1"/>
  <c r="H325" i="4"/>
  <c r="I325" i="4" s="1"/>
  <c r="H392" i="4"/>
  <c r="I392" i="4" s="1"/>
  <c r="H381" i="4"/>
  <c r="J381" i="4" s="1"/>
  <c r="H279" i="4"/>
  <c r="I279" i="4" s="1"/>
  <c r="H38" i="4"/>
  <c r="J38" i="4" s="1"/>
  <c r="H131" i="4"/>
  <c r="I131" i="4" s="1"/>
  <c r="H107" i="4"/>
  <c r="I107" i="4" s="1"/>
  <c r="H270" i="4"/>
  <c r="J270" i="4" s="1"/>
  <c r="H302" i="4"/>
  <c r="I302" i="4" s="1"/>
  <c r="H41" i="4"/>
  <c r="I41" i="4" s="1"/>
  <c r="H114" i="4"/>
  <c r="J114" i="4" s="1"/>
  <c r="H366" i="4"/>
  <c r="J366" i="4" s="1"/>
  <c r="H133" i="4"/>
  <c r="J133" i="4" s="1"/>
  <c r="H248" i="4"/>
  <c r="I248" i="4" s="1"/>
  <c r="H451" i="4"/>
  <c r="J451" i="4" s="1"/>
  <c r="H97" i="4"/>
  <c r="J97" i="4" s="1"/>
  <c r="H444" i="4"/>
  <c r="I444" i="4" s="1"/>
  <c r="H103" i="4"/>
  <c r="J103" i="4" s="1"/>
  <c r="H343" i="4"/>
  <c r="I343" i="4" s="1"/>
  <c r="H126" i="4"/>
  <c r="J126" i="4" s="1"/>
  <c r="H447" i="4"/>
  <c r="I447" i="4" s="1"/>
  <c r="H39" i="4"/>
  <c r="I39" i="4" s="1"/>
  <c r="H211" i="4"/>
  <c r="I211" i="4" s="1"/>
  <c r="H411" i="4"/>
  <c r="J411" i="4" s="1"/>
  <c r="H495" i="4"/>
  <c r="I495" i="4" s="1"/>
  <c r="H259" i="4"/>
  <c r="I259" i="4" s="1"/>
  <c r="H10" i="4"/>
  <c r="J10" i="4" s="1"/>
  <c r="H348" i="4"/>
  <c r="J348" i="4" s="1"/>
  <c r="H221" i="4"/>
  <c r="I221" i="4" s="1"/>
  <c r="H339" i="4"/>
  <c r="J339" i="4" s="1"/>
  <c r="H47" i="4"/>
  <c r="I47" i="4" s="1"/>
  <c r="H267" i="4"/>
  <c r="I267" i="4" s="1"/>
  <c r="H227" i="4"/>
  <c r="I227" i="4" s="1"/>
  <c r="H152" i="4"/>
  <c r="J152" i="4" s="1"/>
  <c r="H254" i="4"/>
  <c r="I254" i="4" s="1"/>
  <c r="H334" i="4"/>
  <c r="I334" i="4" s="1"/>
  <c r="H31" i="4"/>
  <c r="I31" i="4" s="1"/>
  <c r="H429" i="4"/>
  <c r="J429" i="4" s="1"/>
  <c r="H7" i="4"/>
  <c r="J7" i="4" s="1"/>
  <c r="H501" i="4"/>
  <c r="J499" i="4"/>
  <c r="I500" i="4"/>
  <c r="J236" i="4" l="1"/>
  <c r="I255" i="4"/>
  <c r="I362" i="4"/>
  <c r="I300" i="4"/>
  <c r="J271" i="4"/>
  <c r="J119" i="4"/>
  <c r="I306" i="4"/>
  <c r="I145" i="4"/>
  <c r="J75" i="4"/>
  <c r="J327" i="4"/>
  <c r="I223" i="4"/>
  <c r="J480" i="4"/>
  <c r="K480" i="4" s="1"/>
  <c r="J452" i="4"/>
  <c r="L453" i="4" s="1"/>
  <c r="M453" i="4" s="1"/>
  <c r="N453" i="4" s="1"/>
  <c r="J329" i="4"/>
  <c r="K329" i="4" s="1"/>
  <c r="I238" i="4"/>
  <c r="J377" i="4"/>
  <c r="L378" i="4" s="1"/>
  <c r="M378" i="4" s="1"/>
  <c r="N378" i="4" s="1"/>
  <c r="J276" i="4"/>
  <c r="K276" i="4" s="1"/>
  <c r="J359" i="4"/>
  <c r="J484" i="4"/>
  <c r="K484" i="4" s="1"/>
  <c r="I90" i="4"/>
  <c r="I13" i="4"/>
  <c r="I261" i="4"/>
  <c r="I353" i="4"/>
  <c r="J34" i="4"/>
  <c r="K34" i="4" s="1"/>
  <c r="I217" i="4"/>
  <c r="J243" i="4"/>
  <c r="K243" i="4" s="1"/>
  <c r="I367" i="4"/>
  <c r="J390" i="4"/>
  <c r="L391" i="4" s="1"/>
  <c r="M391" i="4" s="1"/>
  <c r="N391" i="4" s="1"/>
  <c r="J431" i="4"/>
  <c r="L432" i="4" s="1"/>
  <c r="M432" i="4" s="1"/>
  <c r="N432" i="4" s="1"/>
  <c r="J30" i="4"/>
  <c r="K30" i="4" s="1"/>
  <c r="J292" i="4"/>
  <c r="J392" i="4"/>
  <c r="J272" i="4"/>
  <c r="I492" i="4"/>
  <c r="J41" i="4"/>
  <c r="L42" i="4" s="1"/>
  <c r="M42" i="4" s="1"/>
  <c r="N42" i="4" s="1"/>
  <c r="J281" i="4"/>
  <c r="K281" i="4" s="1"/>
  <c r="J205" i="4"/>
  <c r="K205" i="4" s="1"/>
  <c r="J314" i="4"/>
  <c r="I110" i="4"/>
  <c r="I295" i="4"/>
  <c r="J117" i="4"/>
  <c r="L118" i="4" s="1"/>
  <c r="M118" i="4" s="1"/>
  <c r="N118" i="4" s="1"/>
  <c r="J260" i="4"/>
  <c r="J410" i="4"/>
  <c r="L411" i="4" s="1"/>
  <c r="M411" i="4" s="1"/>
  <c r="N411" i="4" s="1"/>
  <c r="I488" i="4"/>
  <c r="J303" i="4"/>
  <c r="J316" i="4"/>
  <c r="L317" i="4" s="1"/>
  <c r="M317" i="4" s="1"/>
  <c r="N317" i="4" s="1"/>
  <c r="I440" i="4"/>
  <c r="J439" i="4"/>
  <c r="L440" i="4" s="1"/>
  <c r="M440" i="4" s="1"/>
  <c r="N440" i="4" s="1"/>
  <c r="I493" i="4"/>
  <c r="J448" i="4"/>
  <c r="J233" i="4"/>
  <c r="K233" i="4" s="1"/>
  <c r="J263" i="4"/>
  <c r="L264" i="4" s="1"/>
  <c r="M264" i="4" s="1"/>
  <c r="N264" i="4" s="1"/>
  <c r="I132" i="4"/>
  <c r="I474" i="4"/>
  <c r="J274" i="4"/>
  <c r="K274" i="4" s="1"/>
  <c r="J313" i="4"/>
  <c r="L313" i="4" s="1"/>
  <c r="M313" i="4" s="1"/>
  <c r="N313" i="4" s="1"/>
  <c r="J309" i="4"/>
  <c r="L310" i="4" s="1"/>
  <c r="M310" i="4" s="1"/>
  <c r="N310" i="4" s="1"/>
  <c r="J441" i="4"/>
  <c r="L441" i="4" s="1"/>
  <c r="M441" i="4" s="1"/>
  <c r="N441" i="4" s="1"/>
  <c r="I446" i="4"/>
  <c r="J262" i="4"/>
  <c r="I304" i="4"/>
  <c r="I97" i="4"/>
  <c r="J393" i="4"/>
  <c r="K393" i="4" s="1"/>
  <c r="J121" i="4"/>
  <c r="K121" i="4" s="1"/>
  <c r="J463" i="4"/>
  <c r="K463" i="4" s="1"/>
  <c r="I315" i="4"/>
  <c r="I28" i="4"/>
  <c r="J365" i="4"/>
  <c r="K365" i="4" s="1"/>
  <c r="I451" i="4"/>
  <c r="I370" i="4"/>
  <c r="J226" i="4"/>
  <c r="K226" i="4" s="1"/>
  <c r="J71" i="4"/>
  <c r="L72" i="4" s="1"/>
  <c r="M72" i="4" s="1"/>
  <c r="N72" i="4" s="1"/>
  <c r="J44" i="4"/>
  <c r="K44" i="4" s="1"/>
  <c r="I101" i="4"/>
  <c r="I230" i="4"/>
  <c r="J330" i="4"/>
  <c r="K330" i="4" s="1"/>
  <c r="I454" i="4"/>
  <c r="I399" i="4"/>
  <c r="J53" i="4"/>
  <c r="L54" i="4" s="1"/>
  <c r="M54" i="4" s="1"/>
  <c r="N54" i="4" s="1"/>
  <c r="I38" i="4"/>
  <c r="I219" i="4"/>
  <c r="I326" i="4"/>
  <c r="J334" i="4"/>
  <c r="L334" i="4" s="1"/>
  <c r="M334" i="4" s="1"/>
  <c r="N334" i="4" s="1"/>
  <c r="I351" i="4"/>
  <c r="I126" i="4"/>
  <c r="I366" i="4"/>
  <c r="J91" i="4"/>
  <c r="K91" i="4" s="1"/>
  <c r="I312" i="4"/>
  <c r="J51" i="4"/>
  <c r="L52" i="4" s="1"/>
  <c r="M52" i="4" s="1"/>
  <c r="N52" i="4" s="1"/>
  <c r="I348" i="4"/>
  <c r="J343" i="4"/>
  <c r="K343" i="4" s="1"/>
  <c r="I153" i="4"/>
  <c r="J40" i="4"/>
  <c r="I127" i="4"/>
  <c r="J481" i="4"/>
  <c r="K481" i="4" s="1"/>
  <c r="J349" i="4"/>
  <c r="K349" i="4" s="1"/>
  <c r="I317" i="4"/>
  <c r="I72" i="4"/>
  <c r="J144" i="4"/>
  <c r="K144" i="4" s="1"/>
  <c r="I10" i="4"/>
  <c r="I232" i="4"/>
  <c r="J466" i="4"/>
  <c r="K466" i="4" s="1"/>
  <c r="I423" i="4"/>
  <c r="I77" i="4"/>
  <c r="J102" i="4"/>
  <c r="L103" i="4" s="1"/>
  <c r="M103" i="4" s="1"/>
  <c r="N103" i="4" s="1"/>
  <c r="J95" i="4"/>
  <c r="K95" i="4" s="1"/>
  <c r="J307" i="4"/>
  <c r="L307" i="4" s="1"/>
  <c r="M307" i="4" s="1"/>
  <c r="N307" i="4" s="1"/>
  <c r="I214" i="4"/>
  <c r="I141" i="4"/>
  <c r="I400" i="4"/>
  <c r="I74" i="4"/>
  <c r="J273" i="4"/>
  <c r="I22" i="4"/>
  <c r="J267" i="4"/>
  <c r="K267" i="4" s="1"/>
  <c r="I383" i="4"/>
  <c r="I345" i="4"/>
  <c r="I408" i="4"/>
  <c r="J305" i="4"/>
  <c r="K305" i="4" s="1"/>
  <c r="J286" i="4"/>
  <c r="K286" i="4" s="1"/>
  <c r="J418" i="4"/>
  <c r="L418" i="4" s="1"/>
  <c r="M418" i="4" s="1"/>
  <c r="N418" i="4" s="1"/>
  <c r="I411" i="4"/>
  <c r="I450" i="4"/>
  <c r="J47" i="4"/>
  <c r="K47" i="4" s="1"/>
  <c r="J107" i="4"/>
  <c r="K107" i="4" s="1"/>
  <c r="J325" i="4"/>
  <c r="K325" i="4" s="1"/>
  <c r="I453" i="4"/>
  <c r="I291" i="4"/>
  <c r="J211" i="4"/>
  <c r="K211" i="4" s="1"/>
  <c r="J85" i="4"/>
  <c r="K85" i="4" s="1"/>
  <c r="J131" i="4"/>
  <c r="L132" i="4" s="1"/>
  <c r="M132" i="4" s="1"/>
  <c r="N132" i="4" s="1"/>
  <c r="I108" i="4"/>
  <c r="I251" i="4"/>
  <c r="I398" i="4"/>
  <c r="I384" i="4"/>
  <c r="J244" i="4"/>
  <c r="J245" i="4"/>
  <c r="L246" i="4" s="1"/>
  <c r="M246" i="4" s="1"/>
  <c r="N246" i="4" s="1"/>
  <c r="I389" i="4"/>
  <c r="J265" i="4"/>
  <c r="L265" i="4" s="1"/>
  <c r="M265" i="4" s="1"/>
  <c r="N265" i="4" s="1"/>
  <c r="J19" i="4"/>
  <c r="L20" i="4" s="1"/>
  <c r="M20" i="4" s="1"/>
  <c r="N20" i="4" s="1"/>
  <c r="J94" i="4"/>
  <c r="K94" i="4" s="1"/>
  <c r="J287" i="4"/>
  <c r="L288" i="4" s="1"/>
  <c r="M288" i="4" s="1"/>
  <c r="N288" i="4" s="1"/>
  <c r="I417" i="4"/>
  <c r="K114" i="4"/>
  <c r="K133" i="4"/>
  <c r="L133" i="4"/>
  <c r="M133" i="4" s="1"/>
  <c r="N133" i="4" s="1"/>
  <c r="K457" i="4"/>
  <c r="L457" i="4"/>
  <c r="M457" i="4" s="1"/>
  <c r="N457" i="4" s="1"/>
  <c r="K103" i="4"/>
  <c r="L153" i="4"/>
  <c r="M153" i="4" s="1"/>
  <c r="N153" i="4" s="1"/>
  <c r="K153" i="4"/>
  <c r="K126" i="4"/>
  <c r="K10" i="4"/>
  <c r="L10" i="4"/>
  <c r="M10" i="4" s="1"/>
  <c r="N10" i="4" s="1"/>
  <c r="K63" i="4"/>
  <c r="L63" i="4"/>
  <c r="M63" i="4" s="1"/>
  <c r="N63" i="4" s="1"/>
  <c r="K38" i="4"/>
  <c r="K348" i="4"/>
  <c r="L348" i="4"/>
  <c r="M348" i="4" s="1"/>
  <c r="N348" i="4" s="1"/>
  <c r="K23" i="4"/>
  <c r="L23" i="4"/>
  <c r="M23" i="4" s="1"/>
  <c r="N23" i="4" s="1"/>
  <c r="K152" i="4"/>
  <c r="L152" i="4"/>
  <c r="M152" i="4" s="1"/>
  <c r="N152" i="4" s="1"/>
  <c r="K97" i="4"/>
  <c r="K411" i="4"/>
  <c r="L7" i="4"/>
  <c r="M7" i="4" s="1"/>
  <c r="N7" i="4" s="1"/>
  <c r="K7" i="4"/>
  <c r="L8" i="4"/>
  <c r="M8" i="4" s="1"/>
  <c r="N8" i="4" s="1"/>
  <c r="L451" i="4"/>
  <c r="M451" i="4" s="1"/>
  <c r="N451" i="4" s="1"/>
  <c r="K451" i="4"/>
  <c r="K489" i="4"/>
  <c r="L489" i="4"/>
  <c r="M489" i="4" s="1"/>
  <c r="N489" i="4" s="1"/>
  <c r="K446" i="4"/>
  <c r="K366" i="4"/>
  <c r="K147" i="4"/>
  <c r="K408" i="4"/>
  <c r="K429" i="4"/>
  <c r="L339" i="4"/>
  <c r="M339" i="4" s="1"/>
  <c r="N339" i="4" s="1"/>
  <c r="K339" i="4"/>
  <c r="K270" i="4"/>
  <c r="K440" i="4"/>
  <c r="K151" i="4"/>
  <c r="J43" i="4"/>
  <c r="J375" i="4"/>
  <c r="J471" i="4"/>
  <c r="J361" i="4"/>
  <c r="L362" i="4" s="1"/>
  <c r="M362" i="4" s="1"/>
  <c r="N362" i="4" s="1"/>
  <c r="I63" i="4"/>
  <c r="I342" i="4"/>
  <c r="I111" i="4"/>
  <c r="J111" i="4"/>
  <c r="K20" i="4"/>
  <c r="K120" i="4"/>
  <c r="L120" i="4"/>
  <c r="M120" i="4" s="1"/>
  <c r="N120" i="4" s="1"/>
  <c r="K310" i="4"/>
  <c r="K115" i="4"/>
  <c r="L115" i="4"/>
  <c r="M115" i="4" s="1"/>
  <c r="N115" i="4" s="1"/>
  <c r="L215" i="4"/>
  <c r="M215" i="4" s="1"/>
  <c r="N215" i="4" s="1"/>
  <c r="K215" i="4"/>
  <c r="K357" i="4"/>
  <c r="L357" i="4"/>
  <c r="M357" i="4" s="1"/>
  <c r="N357" i="4" s="1"/>
  <c r="K414" i="4"/>
  <c r="K417" i="4"/>
  <c r="K453" i="4"/>
  <c r="K72" i="4"/>
  <c r="I128" i="4"/>
  <c r="J128" i="4"/>
  <c r="L342" i="4"/>
  <c r="M342" i="4" s="1"/>
  <c r="N342" i="4" s="1"/>
  <c r="K342" i="4"/>
  <c r="L17" i="4"/>
  <c r="M17" i="4" s="1"/>
  <c r="N17" i="4" s="1"/>
  <c r="K17" i="4"/>
  <c r="K344" i="4"/>
  <c r="L27" i="4"/>
  <c r="M27" i="4" s="1"/>
  <c r="N27" i="4" s="1"/>
  <c r="K27" i="4"/>
  <c r="K284" i="4"/>
  <c r="K460" i="4"/>
  <c r="L460" i="4"/>
  <c r="M460" i="4" s="1"/>
  <c r="N460" i="4" s="1"/>
  <c r="K337" i="4"/>
  <c r="K231" i="4"/>
  <c r="L231" i="4"/>
  <c r="M231" i="4" s="1"/>
  <c r="N231" i="4" s="1"/>
  <c r="K58" i="4"/>
  <c r="L58" i="4"/>
  <c r="M58" i="4" s="1"/>
  <c r="N58" i="4" s="1"/>
  <c r="K353" i="4"/>
  <c r="L353" i="4"/>
  <c r="M353" i="4" s="1"/>
  <c r="N353" i="4" s="1"/>
  <c r="K435" i="4"/>
  <c r="I7" i="4"/>
  <c r="I114" i="4"/>
  <c r="I457" i="4"/>
  <c r="K219" i="4"/>
  <c r="I489" i="4"/>
  <c r="K326" i="4"/>
  <c r="K423" i="4"/>
  <c r="J464" i="4"/>
  <c r="I464" i="4"/>
  <c r="I483" i="4"/>
  <c r="J483" i="4"/>
  <c r="J247" i="4"/>
  <c r="I247" i="4"/>
  <c r="J491" i="4"/>
  <c r="L492" i="4" s="1"/>
  <c r="M492" i="4" s="1"/>
  <c r="N492" i="4" s="1"/>
  <c r="I491" i="4"/>
  <c r="K402" i="4"/>
  <c r="K352" i="4"/>
  <c r="L352" i="4"/>
  <c r="M352" i="4" s="1"/>
  <c r="N352" i="4" s="1"/>
  <c r="K56" i="4"/>
  <c r="L490" i="4"/>
  <c r="M490" i="4" s="1"/>
  <c r="N490" i="4" s="1"/>
  <c r="K490" i="4"/>
  <c r="K250" i="4"/>
  <c r="K127" i="4"/>
  <c r="L127" i="4"/>
  <c r="M127" i="4" s="1"/>
  <c r="N127" i="4" s="1"/>
  <c r="L62" i="4"/>
  <c r="M62" i="4" s="1"/>
  <c r="N62" i="4" s="1"/>
  <c r="K62" i="4"/>
  <c r="I332" i="4"/>
  <c r="J208" i="4"/>
  <c r="I347" i="4"/>
  <c r="J65" i="4"/>
  <c r="L66" i="4" s="1"/>
  <c r="M66" i="4" s="1"/>
  <c r="N66" i="4" s="1"/>
  <c r="K317" i="4"/>
  <c r="I467" i="4"/>
  <c r="J467" i="4"/>
  <c r="I137" i="4"/>
  <c r="J137" i="4"/>
  <c r="K312" i="4"/>
  <c r="L312" i="4"/>
  <c r="M312" i="4" s="1"/>
  <c r="N312" i="4" s="1"/>
  <c r="K289" i="4"/>
  <c r="L289" i="4"/>
  <c r="M289" i="4" s="1"/>
  <c r="N289" i="4" s="1"/>
  <c r="K241" i="4"/>
  <c r="I364" i="4"/>
  <c r="J364" i="4"/>
  <c r="I479" i="4"/>
  <c r="J479" i="4"/>
  <c r="J252" i="4"/>
  <c r="I252" i="4"/>
  <c r="K42" i="4"/>
  <c r="L430" i="4"/>
  <c r="M430" i="4" s="1"/>
  <c r="N430" i="4" s="1"/>
  <c r="K430" i="4"/>
  <c r="K400" i="4"/>
  <c r="L400" i="4"/>
  <c r="M400" i="4" s="1"/>
  <c r="N400" i="4" s="1"/>
  <c r="K458" i="4"/>
  <c r="L458" i="4"/>
  <c r="M458" i="4" s="1"/>
  <c r="N458" i="4" s="1"/>
  <c r="K74" i="4"/>
  <c r="K332" i="4"/>
  <c r="K132" i="4"/>
  <c r="K217" i="4"/>
  <c r="L217" i="4"/>
  <c r="M217" i="4" s="1"/>
  <c r="N217" i="4" s="1"/>
  <c r="I428" i="4"/>
  <c r="J428" i="4"/>
  <c r="I427" i="4"/>
  <c r="J427" i="4"/>
  <c r="K264" i="4"/>
  <c r="K246" i="4"/>
  <c r="K301" i="4"/>
  <c r="L301" i="4"/>
  <c r="M301" i="4" s="1"/>
  <c r="N301" i="4" s="1"/>
  <c r="K372" i="4"/>
  <c r="K64" i="4"/>
  <c r="L64" i="4"/>
  <c r="M64" i="4" s="1"/>
  <c r="N64" i="4" s="1"/>
  <c r="K118" i="4"/>
  <c r="K123" i="4"/>
  <c r="K57" i="4"/>
  <c r="L57" i="4"/>
  <c r="M57" i="4" s="1"/>
  <c r="N57" i="4" s="1"/>
  <c r="K26" i="4"/>
  <c r="L26" i="4"/>
  <c r="M26" i="4" s="1"/>
  <c r="N26" i="4" s="1"/>
  <c r="K77" i="4"/>
  <c r="K322" i="4"/>
  <c r="L216" i="4"/>
  <c r="M216" i="4" s="1"/>
  <c r="N216" i="4" s="1"/>
  <c r="K216" i="4"/>
  <c r="K399" i="4"/>
  <c r="L399" i="4"/>
  <c r="M399" i="4" s="1"/>
  <c r="N399" i="4" s="1"/>
  <c r="I429" i="4"/>
  <c r="I152" i="4"/>
  <c r="I339" i="4"/>
  <c r="J259" i="4"/>
  <c r="L260" i="4" s="1"/>
  <c r="M260" i="4" s="1"/>
  <c r="N260" i="4" s="1"/>
  <c r="J39" i="4"/>
  <c r="L40" i="4" s="1"/>
  <c r="M40" i="4" s="1"/>
  <c r="N40" i="4" s="1"/>
  <c r="I103" i="4"/>
  <c r="J248" i="4"/>
  <c r="J387" i="4"/>
  <c r="L291" i="4"/>
  <c r="M291" i="4" s="1"/>
  <c r="N291" i="4" s="1"/>
  <c r="K291" i="4"/>
  <c r="K456" i="4"/>
  <c r="K462" i="4"/>
  <c r="K60" i="4"/>
  <c r="K82" i="4"/>
  <c r="K341" i="4"/>
  <c r="K294" i="4"/>
  <c r="L207" i="4"/>
  <c r="M207" i="4" s="1"/>
  <c r="N207" i="4" s="1"/>
  <c r="K207" i="4"/>
  <c r="K101" i="4"/>
  <c r="L220" i="4"/>
  <c r="M220" i="4" s="1"/>
  <c r="N220" i="4" s="1"/>
  <c r="K220" i="4"/>
  <c r="K391" i="4"/>
  <c r="K66" i="4"/>
  <c r="K78" i="4"/>
  <c r="L78" i="4"/>
  <c r="M78" i="4" s="1"/>
  <c r="N78" i="4" s="1"/>
  <c r="K98" i="4"/>
  <c r="L98" i="4"/>
  <c r="M98" i="4" s="1"/>
  <c r="N98" i="4" s="1"/>
  <c r="K232" i="4"/>
  <c r="L232" i="4"/>
  <c r="M232" i="4" s="1"/>
  <c r="N232" i="4" s="1"/>
  <c r="L108" i="4"/>
  <c r="M108" i="4" s="1"/>
  <c r="N108" i="4" s="1"/>
  <c r="K108" i="4"/>
  <c r="K389" i="4"/>
  <c r="K370" i="4"/>
  <c r="J228" i="4"/>
  <c r="I228" i="4"/>
  <c r="I229" i="4"/>
  <c r="J229" i="4"/>
  <c r="L230" i="4" s="1"/>
  <c r="M230" i="4" s="1"/>
  <c r="N230" i="4" s="1"/>
  <c r="I24" i="4"/>
  <c r="J24" i="4"/>
  <c r="L25" i="4" s="1"/>
  <c r="M25" i="4" s="1"/>
  <c r="N25" i="4" s="1"/>
  <c r="J136" i="4"/>
  <c r="J240" i="4"/>
  <c r="I240" i="4"/>
  <c r="L239" i="4"/>
  <c r="M239" i="4" s="1"/>
  <c r="N239" i="4" s="1"/>
  <c r="K239" i="4"/>
  <c r="K288" i="4"/>
  <c r="K52" i="4"/>
  <c r="L99" i="4"/>
  <c r="M99" i="4" s="1"/>
  <c r="N99" i="4" s="1"/>
  <c r="K99" i="4"/>
  <c r="K290" i="4"/>
  <c r="L290" i="4"/>
  <c r="M290" i="4" s="1"/>
  <c r="N290" i="4" s="1"/>
  <c r="K12" i="4"/>
  <c r="L12" i="4"/>
  <c r="M12" i="4" s="1"/>
  <c r="N12" i="4" s="1"/>
  <c r="L318" i="4"/>
  <c r="M318" i="4" s="1"/>
  <c r="N318" i="4" s="1"/>
  <c r="K318" i="4"/>
  <c r="K230" i="4"/>
  <c r="K213" i="4"/>
  <c r="K381" i="4"/>
  <c r="J419" i="4"/>
  <c r="L420" i="4" s="1"/>
  <c r="M420" i="4" s="1"/>
  <c r="N420" i="4" s="1"/>
  <c r="I494" i="4"/>
  <c r="J494" i="4"/>
  <c r="J140" i="4"/>
  <c r="I140" i="4"/>
  <c r="I222" i="4"/>
  <c r="J222" i="4"/>
  <c r="L223" i="4" s="1"/>
  <c r="M223" i="4" s="1"/>
  <c r="N223" i="4" s="1"/>
  <c r="J48" i="4"/>
  <c r="L49" i="4" s="1"/>
  <c r="M49" i="4" s="1"/>
  <c r="N49" i="4" s="1"/>
  <c r="I48" i="4"/>
  <c r="I388" i="4"/>
  <c r="J388" i="4"/>
  <c r="I67" i="4"/>
  <c r="J67" i="4"/>
  <c r="L68" i="4" s="1"/>
  <c r="M68" i="4" s="1"/>
  <c r="N68" i="4" s="1"/>
  <c r="L124" i="4"/>
  <c r="M124" i="4" s="1"/>
  <c r="N124" i="4" s="1"/>
  <c r="K124" i="4"/>
  <c r="K465" i="4"/>
  <c r="L50" i="4"/>
  <c r="M50" i="4" s="1"/>
  <c r="N50" i="4" s="1"/>
  <c r="K50" i="4"/>
  <c r="K385" i="4"/>
  <c r="L385" i="4"/>
  <c r="M385" i="4" s="1"/>
  <c r="N385" i="4" s="1"/>
  <c r="K315" i="4"/>
  <c r="L392" i="4"/>
  <c r="M392" i="4" s="1"/>
  <c r="N392" i="4" s="1"/>
  <c r="J31" i="4"/>
  <c r="J221" i="4"/>
  <c r="J495" i="4"/>
  <c r="J447" i="4"/>
  <c r="J444" i="4"/>
  <c r="I133" i="4"/>
  <c r="J302" i="4"/>
  <c r="L303" i="4" s="1"/>
  <c r="M303" i="4" s="1"/>
  <c r="N303" i="4" s="1"/>
  <c r="K22" i="4"/>
  <c r="J397" i="4"/>
  <c r="L398" i="4" s="1"/>
  <c r="M398" i="4" s="1"/>
  <c r="N398" i="4" s="1"/>
  <c r="K345" i="4"/>
  <c r="L345" i="4"/>
  <c r="M345" i="4" s="1"/>
  <c r="N345" i="4" s="1"/>
  <c r="I23" i="4"/>
  <c r="I147" i="4"/>
  <c r="J35" i="4"/>
  <c r="J148" i="4"/>
  <c r="K141" i="4"/>
  <c r="J106" i="4"/>
  <c r="I106" i="4"/>
  <c r="I323" i="4"/>
  <c r="J323" i="4"/>
  <c r="L324" i="4" s="1"/>
  <c r="M324" i="4" s="1"/>
  <c r="N324" i="4" s="1"/>
  <c r="K104" i="4"/>
  <c r="L104" i="4"/>
  <c r="M104" i="4" s="1"/>
  <c r="N104" i="4" s="1"/>
  <c r="K18" i="4"/>
  <c r="L18" i="4"/>
  <c r="M18" i="4" s="1"/>
  <c r="N18" i="4" s="1"/>
  <c r="K333" i="4"/>
  <c r="L333" i="4"/>
  <c r="M333" i="4" s="1"/>
  <c r="N333" i="4" s="1"/>
  <c r="L297" i="4"/>
  <c r="M297" i="4" s="1"/>
  <c r="N297" i="4" s="1"/>
  <c r="K297" i="4"/>
  <c r="K110" i="4"/>
  <c r="K450" i="4"/>
  <c r="K347" i="4"/>
  <c r="L347" i="4"/>
  <c r="M347" i="4" s="1"/>
  <c r="N347" i="4" s="1"/>
  <c r="J227" i="4"/>
  <c r="J279" i="4"/>
  <c r="J46" i="4"/>
  <c r="I311" i="4"/>
  <c r="I363" i="4"/>
  <c r="J371" i="4"/>
  <c r="L372" i="4" s="1"/>
  <c r="M372" i="4" s="1"/>
  <c r="N372" i="4" s="1"/>
  <c r="K432" i="4"/>
  <c r="I16" i="4"/>
  <c r="J412" i="4"/>
  <c r="I412" i="4"/>
  <c r="K11" i="4"/>
  <c r="L11" i="4"/>
  <c r="M11" i="4" s="1"/>
  <c r="N11" i="4" s="1"/>
  <c r="L298" i="4"/>
  <c r="M298" i="4" s="1"/>
  <c r="N298" i="4" s="1"/>
  <c r="K298" i="4"/>
  <c r="L296" i="4"/>
  <c r="M296" i="4" s="1"/>
  <c r="N296" i="4" s="1"/>
  <c r="K296" i="4"/>
  <c r="K486" i="4"/>
  <c r="K54" i="4"/>
  <c r="K378" i="4"/>
  <c r="K68" i="4"/>
  <c r="K308" i="4"/>
  <c r="K367" i="4"/>
  <c r="L367" i="4"/>
  <c r="M367" i="4" s="1"/>
  <c r="N367" i="4" s="1"/>
  <c r="K396" i="4"/>
  <c r="K454" i="4"/>
  <c r="L454" i="4"/>
  <c r="M454" i="4" s="1"/>
  <c r="N454" i="4" s="1"/>
  <c r="K28" i="4"/>
  <c r="L28" i="4"/>
  <c r="M28" i="4" s="1"/>
  <c r="N28" i="4" s="1"/>
  <c r="J254" i="4"/>
  <c r="L255" i="4" s="1"/>
  <c r="M255" i="4" s="1"/>
  <c r="N255" i="4" s="1"/>
  <c r="K383" i="4"/>
  <c r="J360" i="4"/>
  <c r="K311" i="4"/>
  <c r="L311" i="4"/>
  <c r="M311" i="4" s="1"/>
  <c r="N311" i="4" s="1"/>
  <c r="K363" i="4"/>
  <c r="L363" i="4"/>
  <c r="M363" i="4" s="1"/>
  <c r="N363" i="4" s="1"/>
  <c r="K351" i="4"/>
  <c r="J21" i="4"/>
  <c r="J33" i="4"/>
  <c r="I33" i="4"/>
  <c r="J139" i="4"/>
  <c r="I139" i="4"/>
  <c r="K459" i="4"/>
  <c r="L459" i="4"/>
  <c r="M459" i="4" s="1"/>
  <c r="N459" i="4" s="1"/>
  <c r="K92" i="4"/>
  <c r="K16" i="4"/>
  <c r="K49" i="4"/>
  <c r="J73" i="4"/>
  <c r="K346" i="4"/>
  <c r="L346" i="4"/>
  <c r="M346" i="4" s="1"/>
  <c r="N346" i="4" s="1"/>
  <c r="K478" i="4"/>
  <c r="K25" i="4"/>
  <c r="K356" i="4"/>
  <c r="K206" i="4"/>
  <c r="K324" i="4"/>
  <c r="I270" i="4"/>
  <c r="I381" i="4"/>
  <c r="J416" i="4"/>
  <c r="L417" i="4" s="1"/>
  <c r="M417" i="4" s="1"/>
  <c r="N417" i="4" s="1"/>
  <c r="I151" i="4"/>
  <c r="J86" i="4"/>
  <c r="I225" i="4"/>
  <c r="J225" i="4"/>
  <c r="J100" i="4"/>
  <c r="L101" i="4" s="1"/>
  <c r="M101" i="4" s="1"/>
  <c r="N101" i="4" s="1"/>
  <c r="I100" i="4"/>
  <c r="J331" i="4"/>
  <c r="I455" i="4"/>
  <c r="J455" i="4"/>
  <c r="I89" i="4"/>
  <c r="J89" i="4"/>
  <c r="I112" i="4"/>
  <c r="J112" i="4"/>
  <c r="K204" i="4"/>
  <c r="L204" i="4"/>
  <c r="M204" i="4" s="1"/>
  <c r="N204" i="4" s="1"/>
  <c r="K61" i="4"/>
  <c r="L61" i="4"/>
  <c r="M61" i="4" s="1"/>
  <c r="N61" i="4" s="1"/>
  <c r="K210" i="4"/>
  <c r="L338" i="4"/>
  <c r="M338" i="4" s="1"/>
  <c r="N338" i="4" s="1"/>
  <c r="K338" i="4"/>
  <c r="K251" i="4"/>
  <c r="L251" i="4"/>
  <c r="M251" i="4" s="1"/>
  <c r="N251" i="4" s="1"/>
  <c r="K32" i="4"/>
  <c r="K420" i="4"/>
  <c r="I204" i="4"/>
  <c r="I42" i="4"/>
  <c r="J249" i="4"/>
  <c r="J394" i="4"/>
  <c r="I430" i="4"/>
  <c r="J79" i="4"/>
  <c r="I203" i="4"/>
  <c r="J497" i="4"/>
  <c r="J376" i="4"/>
  <c r="L377" i="4" s="1"/>
  <c r="M377" i="4" s="1"/>
  <c r="N377" i="4" s="1"/>
  <c r="I61" i="4"/>
  <c r="J283" i="4"/>
  <c r="L284" i="4" s="1"/>
  <c r="M284" i="4" s="1"/>
  <c r="N284" i="4" s="1"/>
  <c r="I124" i="4"/>
  <c r="J45" i="4"/>
  <c r="J476" i="4"/>
  <c r="I465" i="4"/>
  <c r="J404" i="4"/>
  <c r="J146" i="4"/>
  <c r="J421" i="4"/>
  <c r="J368" i="4"/>
  <c r="J379" i="4"/>
  <c r="J234" i="4"/>
  <c r="J442" i="4"/>
  <c r="J403" i="4"/>
  <c r="I50" i="4"/>
  <c r="I210" i="4"/>
  <c r="J269" i="4"/>
  <c r="J498" i="4"/>
  <c r="L499" i="4" s="1"/>
  <c r="M499" i="4" s="1"/>
  <c r="N499" i="4" s="1"/>
  <c r="J433" i="4"/>
  <c r="I318" i="4"/>
  <c r="I338" i="4"/>
  <c r="J218" i="4"/>
  <c r="L219" i="4" s="1"/>
  <c r="M219" i="4" s="1"/>
  <c r="N219" i="4" s="1"/>
  <c r="I308" i="4"/>
  <c r="J237" i="4"/>
  <c r="L238" i="4" s="1"/>
  <c r="M238" i="4" s="1"/>
  <c r="N238" i="4" s="1"/>
  <c r="J130" i="4"/>
  <c r="I357" i="4"/>
  <c r="I391" i="4"/>
  <c r="I324" i="4"/>
  <c r="J321" i="4"/>
  <c r="L322" i="4" s="1"/>
  <c r="M322" i="4" s="1"/>
  <c r="N322" i="4" s="1"/>
  <c r="J449" i="4"/>
  <c r="L450" i="4" s="1"/>
  <c r="M450" i="4" s="1"/>
  <c r="N450" i="4" s="1"/>
  <c r="I58" i="4"/>
  <c r="J14" i="4"/>
  <c r="I420" i="4"/>
  <c r="I66" i="4"/>
  <c r="J415" i="4"/>
  <c r="I216" i="4"/>
  <c r="J477" i="4"/>
  <c r="I78" i="4"/>
  <c r="J382" i="4"/>
  <c r="K260" i="4"/>
  <c r="J70" i="4"/>
  <c r="K53" i="4"/>
  <c r="K119" i="4"/>
  <c r="L119" i="4"/>
  <c r="M119" i="4" s="1"/>
  <c r="N119" i="4" s="1"/>
  <c r="K359" i="4"/>
  <c r="K75" i="4"/>
  <c r="L75" i="4"/>
  <c r="M75" i="4" s="1"/>
  <c r="N75" i="4" s="1"/>
  <c r="L214" i="4"/>
  <c r="M214" i="4" s="1"/>
  <c r="N214" i="4" s="1"/>
  <c r="K214" i="4"/>
  <c r="K145" i="4"/>
  <c r="K261" i="4"/>
  <c r="L261" i="4"/>
  <c r="M261" i="4" s="1"/>
  <c r="N261" i="4" s="1"/>
  <c r="J138" i="4"/>
  <c r="J395" i="4"/>
  <c r="J350" i="4"/>
  <c r="I20" i="4"/>
  <c r="I264" i="4"/>
  <c r="J422" i="4"/>
  <c r="J275" i="4"/>
  <c r="J335" i="4"/>
  <c r="I104" i="4"/>
  <c r="J96" i="4"/>
  <c r="I246" i="4"/>
  <c r="J83" i="4"/>
  <c r="J380" i="4"/>
  <c r="I301" i="4"/>
  <c r="J319" i="4"/>
  <c r="J122" i="4"/>
  <c r="I372" i="4"/>
  <c r="J242" i="4"/>
  <c r="J29" i="4"/>
  <c r="I64" i="4"/>
  <c r="I18" i="4"/>
  <c r="J142" i="4"/>
  <c r="I118" i="4"/>
  <c r="J436" i="4"/>
  <c r="I120" i="4"/>
  <c r="I123" i="4"/>
  <c r="J253" i="4"/>
  <c r="J470" i="4"/>
  <c r="I57" i="4"/>
  <c r="J278" i="4"/>
  <c r="I310" i="4"/>
  <c r="L304" i="4"/>
  <c r="M304" i="4" s="1"/>
  <c r="N304" i="4" s="1"/>
  <c r="K304" i="4"/>
  <c r="K238" i="4"/>
  <c r="L121" i="4"/>
  <c r="M121" i="4" s="1"/>
  <c r="N121" i="4" s="1"/>
  <c r="K236" i="4"/>
  <c r="L390" i="4"/>
  <c r="M390" i="4" s="1"/>
  <c r="N390" i="4" s="1"/>
  <c r="K390" i="4"/>
  <c r="K40" i="4"/>
  <c r="K102" i="4"/>
  <c r="L102" i="4"/>
  <c r="M102" i="4" s="1"/>
  <c r="N102" i="4" s="1"/>
  <c r="K90" i="4"/>
  <c r="K474" i="4"/>
  <c r="K488" i="4"/>
  <c r="K300" i="4"/>
  <c r="J258" i="4"/>
  <c r="J299" i="4"/>
  <c r="I432" i="4"/>
  <c r="J80" i="4"/>
  <c r="J320" i="4"/>
  <c r="J426" i="4"/>
  <c r="I462" i="4"/>
  <c r="I49" i="4"/>
  <c r="I241" i="4"/>
  <c r="J105" i="4"/>
  <c r="I17" i="4"/>
  <c r="J409" i="4"/>
  <c r="L410" i="4" s="1"/>
  <c r="M410" i="4" s="1"/>
  <c r="N410" i="4" s="1"/>
  <c r="J256" i="4"/>
  <c r="I344" i="4"/>
  <c r="J374" i="4"/>
  <c r="I11" i="4"/>
  <c r="J469" i="4"/>
  <c r="I60" i="4"/>
  <c r="J84" i="4"/>
  <c r="J358" i="4"/>
  <c r="I82" i="4"/>
  <c r="I298" i="4"/>
  <c r="J461" i="4"/>
  <c r="L462" i="4" s="1"/>
  <c r="M462" i="4" s="1"/>
  <c r="N462" i="4" s="1"/>
  <c r="J472" i="4"/>
  <c r="J150" i="4"/>
  <c r="I27" i="4"/>
  <c r="I341" i="4"/>
  <c r="I296" i="4"/>
  <c r="I284" i="4"/>
  <c r="I294" i="4"/>
  <c r="I486" i="4"/>
  <c r="J135" i="4"/>
  <c r="J405" i="4"/>
  <c r="J143" i="4"/>
  <c r="I460" i="4"/>
  <c r="J445" i="4"/>
  <c r="L446" i="4" s="1"/>
  <c r="M446" i="4" s="1"/>
  <c r="N446" i="4" s="1"/>
  <c r="I54" i="4"/>
  <c r="I337" i="4"/>
  <c r="J280" i="4"/>
  <c r="J113" i="4"/>
  <c r="J413" i="4"/>
  <c r="I207" i="4"/>
  <c r="I378" i="4"/>
  <c r="I231" i="4"/>
  <c r="J285" i="4"/>
  <c r="J482" i="4"/>
  <c r="I26" i="4"/>
  <c r="I68" i="4"/>
  <c r="I250" i="4"/>
  <c r="J293" i="4"/>
  <c r="I215" i="4"/>
  <c r="I220" i="4"/>
  <c r="J434" i="4"/>
  <c r="J76" i="4"/>
  <c r="I297" i="4"/>
  <c r="J212" i="4"/>
  <c r="I213" i="4"/>
  <c r="I32" i="4"/>
  <c r="I322" i="4"/>
  <c r="I396" i="4"/>
  <c r="J475" i="4"/>
  <c r="J277" i="4"/>
  <c r="I62" i="4"/>
  <c r="J487" i="4"/>
  <c r="L488" i="4" s="1"/>
  <c r="M488" i="4" s="1"/>
  <c r="N488" i="4" s="1"/>
  <c r="I435" i="4"/>
  <c r="J424" i="4"/>
  <c r="I98" i="4"/>
  <c r="J129" i="4"/>
  <c r="J125" i="4"/>
  <c r="L126" i="4" s="1"/>
  <c r="M126" i="4" s="1"/>
  <c r="N126" i="4" s="1"/>
  <c r="K316" i="4"/>
  <c r="L316" i="4"/>
  <c r="M316" i="4" s="1"/>
  <c r="N316" i="4" s="1"/>
  <c r="K272" i="4"/>
  <c r="L272" i="4"/>
  <c r="M272" i="4" s="1"/>
  <c r="N272" i="4" s="1"/>
  <c r="K303" i="4"/>
  <c r="K223" i="4"/>
  <c r="L13" i="4"/>
  <c r="M13" i="4" s="1"/>
  <c r="N13" i="4" s="1"/>
  <c r="K13" i="4"/>
  <c r="L327" i="4"/>
  <c r="M327" i="4" s="1"/>
  <c r="N327" i="4" s="1"/>
  <c r="K327" i="4"/>
  <c r="K362" i="4"/>
  <c r="J406" i="4"/>
  <c r="J224" i="4"/>
  <c r="J81" i="4"/>
  <c r="L82" i="4" s="1"/>
  <c r="M82" i="4" s="1"/>
  <c r="N82" i="4" s="1"/>
  <c r="I459" i="4"/>
  <c r="I456" i="4"/>
  <c r="I92" i="4"/>
  <c r="I289" i="4"/>
  <c r="J425" i="4"/>
  <c r="J386" i="4"/>
  <c r="J468" i="4"/>
  <c r="J437" i="4"/>
  <c r="J485" i="4"/>
  <c r="J257" i="4"/>
  <c r="J401" i="4"/>
  <c r="J93" i="4"/>
  <c r="J282" i="4"/>
  <c r="J266" i="4"/>
  <c r="J473" i="4"/>
  <c r="L474" i="4" s="1"/>
  <c r="M474" i="4" s="1"/>
  <c r="N474" i="4" s="1"/>
  <c r="J336" i="4"/>
  <c r="L337" i="4" s="1"/>
  <c r="M337" i="4" s="1"/>
  <c r="N337" i="4" s="1"/>
  <c r="J209" i="4"/>
  <c r="L210" i="4" s="1"/>
  <c r="M210" i="4" s="1"/>
  <c r="N210" i="4" s="1"/>
  <c r="I239" i="4"/>
  <c r="I346" i="4"/>
  <c r="I402" i="4"/>
  <c r="J109" i="4"/>
  <c r="J36" i="4"/>
  <c r="J340" i="4"/>
  <c r="J235" i="4"/>
  <c r="J407" i="4"/>
  <c r="J355" i="4"/>
  <c r="L356" i="4" s="1"/>
  <c r="M356" i="4" s="1"/>
  <c r="N356" i="4" s="1"/>
  <c r="I288" i="4"/>
  <c r="I478" i="4"/>
  <c r="J373" i="4"/>
  <c r="I52" i="4"/>
  <c r="J55" i="4"/>
  <c r="L56" i="4" s="1"/>
  <c r="M56" i="4" s="1"/>
  <c r="N56" i="4" s="1"/>
  <c r="J15" i="4"/>
  <c r="L16" i="4" s="1"/>
  <c r="M16" i="4" s="1"/>
  <c r="N16" i="4" s="1"/>
  <c r="I99" i="4"/>
  <c r="I25" i="4"/>
  <c r="I352" i="4"/>
  <c r="I290" i="4"/>
  <c r="I356" i="4"/>
  <c r="J134" i="4"/>
  <c r="I12" i="4"/>
  <c r="J87" i="4"/>
  <c r="I56" i="4"/>
  <c r="J328" i="4"/>
  <c r="J438" i="4"/>
  <c r="I490" i="4"/>
  <c r="I385" i="4"/>
  <c r="I115" i="4"/>
  <c r="J59" i="4"/>
  <c r="L60" i="4" s="1"/>
  <c r="M60" i="4" s="1"/>
  <c r="N60" i="4" s="1"/>
  <c r="I206" i="4"/>
  <c r="I458" i="4"/>
  <c r="I333" i="4"/>
  <c r="J268" i="4"/>
  <c r="J496" i="4"/>
  <c r="J443" i="4"/>
  <c r="J37" i="4"/>
  <c r="L38" i="4" s="1"/>
  <c r="M38" i="4" s="1"/>
  <c r="N38" i="4" s="1"/>
  <c r="J88" i="4"/>
  <c r="J69" i="4"/>
  <c r="J354" i="4"/>
  <c r="I414" i="4"/>
  <c r="J116" i="4"/>
  <c r="J369" i="4"/>
  <c r="K292" i="4"/>
  <c r="L292" i="4"/>
  <c r="M292" i="4" s="1"/>
  <c r="N292" i="4" s="1"/>
  <c r="J149" i="4"/>
  <c r="K306" i="4"/>
  <c r="L306" i="4"/>
  <c r="M306" i="4" s="1"/>
  <c r="N306" i="4" s="1"/>
  <c r="L273" i="4"/>
  <c r="M273" i="4" s="1"/>
  <c r="N273" i="4" s="1"/>
  <c r="K273" i="4"/>
  <c r="K377" i="4"/>
  <c r="K309" i="4"/>
  <c r="L309" i="4"/>
  <c r="M309" i="4" s="1"/>
  <c r="N309" i="4" s="1"/>
  <c r="K245" i="4"/>
  <c r="K271" i="4"/>
  <c r="L271" i="4"/>
  <c r="M271" i="4" s="1"/>
  <c r="N271" i="4" s="1"/>
  <c r="K398" i="4"/>
  <c r="L295" i="4"/>
  <c r="M295" i="4" s="1"/>
  <c r="N295" i="4" s="1"/>
  <c r="K295" i="4"/>
  <c r="K384" i="4"/>
  <c r="L384" i="4"/>
  <c r="M384" i="4" s="1"/>
  <c r="N384" i="4" s="1"/>
  <c r="K493" i="4"/>
  <c r="L493" i="4"/>
  <c r="M493" i="4" s="1"/>
  <c r="N493" i="4" s="1"/>
  <c r="K492" i="4"/>
  <c r="K255" i="4"/>
  <c r="K499" i="4"/>
  <c r="H502" i="4"/>
  <c r="J500" i="4"/>
  <c r="J501" i="4"/>
  <c r="I501" i="4"/>
  <c r="K265" i="4" l="1"/>
  <c r="L267" i="4"/>
  <c r="M267" i="4" s="1"/>
  <c r="N267" i="4" s="1"/>
  <c r="K287" i="4"/>
  <c r="L19" i="4"/>
  <c r="M19" i="4" s="1"/>
  <c r="N19" i="4" s="1"/>
  <c r="L244" i="4"/>
  <c r="M244" i="4" s="1"/>
  <c r="N244" i="4" s="1"/>
  <c r="L452" i="4"/>
  <c r="M452" i="4" s="1"/>
  <c r="N452" i="4" s="1"/>
  <c r="L233" i="4"/>
  <c r="M233" i="4" s="1"/>
  <c r="N233" i="4" s="1"/>
  <c r="K452" i="4"/>
  <c r="L480" i="4"/>
  <c r="M480" i="4" s="1"/>
  <c r="N480" i="4" s="1"/>
  <c r="L47" i="4"/>
  <c r="M47" i="4" s="1"/>
  <c r="N47" i="4" s="1"/>
  <c r="L145" i="4"/>
  <c r="M145" i="4" s="1"/>
  <c r="N145" i="4" s="1"/>
  <c r="L144" i="4"/>
  <c r="M144" i="4" s="1"/>
  <c r="N144" i="4" s="1"/>
  <c r="L329" i="4"/>
  <c r="M329" i="4" s="1"/>
  <c r="N329" i="4" s="1"/>
  <c r="K334" i="4"/>
  <c r="L431" i="4"/>
  <c r="M431" i="4" s="1"/>
  <c r="N431" i="4" s="1"/>
  <c r="K431" i="4"/>
  <c r="L92" i="4"/>
  <c r="M92" i="4" s="1"/>
  <c r="N92" i="4" s="1"/>
  <c r="K117" i="4"/>
  <c r="K244" i="4"/>
  <c r="L330" i="4"/>
  <c r="M330" i="4" s="1"/>
  <c r="N330" i="4" s="1"/>
  <c r="K263" i="4"/>
  <c r="L245" i="4"/>
  <c r="M245" i="4" s="1"/>
  <c r="N245" i="4" s="1"/>
  <c r="L287" i="4"/>
  <c r="M287" i="4" s="1"/>
  <c r="N287" i="4" s="1"/>
  <c r="L308" i="4"/>
  <c r="M308" i="4" s="1"/>
  <c r="N308" i="4" s="1"/>
  <c r="L481" i="4"/>
  <c r="M481" i="4" s="1"/>
  <c r="N481" i="4" s="1"/>
  <c r="K307" i="4"/>
  <c r="L274" i="4"/>
  <c r="M274" i="4" s="1"/>
  <c r="N274" i="4" s="1"/>
  <c r="L393" i="4"/>
  <c r="M393" i="4" s="1"/>
  <c r="N393" i="4" s="1"/>
  <c r="K392" i="4"/>
  <c r="L366" i="4"/>
  <c r="M366" i="4" s="1"/>
  <c r="N366" i="4" s="1"/>
  <c r="K19" i="4"/>
  <c r="L211" i="4"/>
  <c r="M211" i="4" s="1"/>
  <c r="N211" i="4" s="1"/>
  <c r="L365" i="4"/>
  <c r="M365" i="4" s="1"/>
  <c r="N365" i="4" s="1"/>
  <c r="L53" i="4"/>
  <c r="M53" i="4" s="1"/>
  <c r="N53" i="4" s="1"/>
  <c r="K313" i="4"/>
  <c r="K410" i="4"/>
  <c r="L484" i="4"/>
  <c r="M484" i="4" s="1"/>
  <c r="N484" i="4" s="1"/>
  <c r="L344" i="4"/>
  <c r="M344" i="4" s="1"/>
  <c r="N344" i="4" s="1"/>
  <c r="L51" i="4"/>
  <c r="M51" i="4" s="1"/>
  <c r="N51" i="4" s="1"/>
  <c r="L325" i="4"/>
  <c r="M325" i="4" s="1"/>
  <c r="N325" i="4" s="1"/>
  <c r="K51" i="4"/>
  <c r="L263" i="4"/>
  <c r="M263" i="4" s="1"/>
  <c r="N263" i="4" s="1"/>
  <c r="L281" i="4"/>
  <c r="M281" i="4" s="1"/>
  <c r="N281" i="4" s="1"/>
  <c r="L349" i="4"/>
  <c r="M349" i="4" s="1"/>
  <c r="N349" i="4" s="1"/>
  <c r="L262" i="4"/>
  <c r="M262" i="4" s="1"/>
  <c r="N262" i="4" s="1"/>
  <c r="L41" i="4"/>
  <c r="M41" i="4" s="1"/>
  <c r="N41" i="4" s="1"/>
  <c r="K262" i="4"/>
  <c r="K418" i="4"/>
  <c r="L439" i="4"/>
  <c r="M439" i="4" s="1"/>
  <c r="N439" i="4" s="1"/>
  <c r="K71" i="4"/>
  <c r="L314" i="4"/>
  <c r="M314" i="4" s="1"/>
  <c r="N314" i="4" s="1"/>
  <c r="K41" i="4"/>
  <c r="L91" i="4"/>
  <c r="M91" i="4" s="1"/>
  <c r="N91" i="4" s="1"/>
  <c r="L448" i="4"/>
  <c r="M448" i="4" s="1"/>
  <c r="N448" i="4" s="1"/>
  <c r="L466" i="4"/>
  <c r="M466" i="4" s="1"/>
  <c r="N466" i="4" s="1"/>
  <c r="L326" i="4"/>
  <c r="M326" i="4" s="1"/>
  <c r="N326" i="4" s="1"/>
  <c r="L463" i="4"/>
  <c r="M463" i="4" s="1"/>
  <c r="N463" i="4" s="1"/>
  <c r="L315" i="4"/>
  <c r="M315" i="4" s="1"/>
  <c r="N315" i="4" s="1"/>
  <c r="L206" i="4"/>
  <c r="M206" i="4" s="1"/>
  <c r="N206" i="4" s="1"/>
  <c r="K441" i="4"/>
  <c r="L305" i="4"/>
  <c r="M305" i="4" s="1"/>
  <c r="N305" i="4" s="1"/>
  <c r="L205" i="4"/>
  <c r="M205" i="4" s="1"/>
  <c r="N205" i="4" s="1"/>
  <c r="K314" i="4"/>
  <c r="L95" i="4"/>
  <c r="M95" i="4" s="1"/>
  <c r="N95" i="4" s="1"/>
  <c r="L131" i="4"/>
  <c r="M131" i="4" s="1"/>
  <c r="N131" i="4" s="1"/>
  <c r="K448" i="4"/>
  <c r="K439" i="4"/>
  <c r="L343" i="4"/>
  <c r="M343" i="4" s="1"/>
  <c r="N343" i="4" s="1"/>
  <c r="K131" i="4"/>
  <c r="K134" i="4"/>
  <c r="L134" i="4"/>
  <c r="M134" i="4" s="1"/>
  <c r="N134" i="4" s="1"/>
  <c r="K358" i="4"/>
  <c r="L358" i="4"/>
  <c r="M358" i="4" s="1"/>
  <c r="N358" i="4" s="1"/>
  <c r="K29" i="4"/>
  <c r="L29" i="4"/>
  <c r="M29" i="4" s="1"/>
  <c r="N29" i="4" s="1"/>
  <c r="K275" i="4"/>
  <c r="L275" i="4"/>
  <c r="M275" i="4" s="1"/>
  <c r="N275" i="4" s="1"/>
  <c r="K415" i="4"/>
  <c r="L415" i="4"/>
  <c r="M415" i="4" s="1"/>
  <c r="N415" i="4" s="1"/>
  <c r="K379" i="4"/>
  <c r="L379" i="4"/>
  <c r="M379" i="4" s="1"/>
  <c r="N379" i="4" s="1"/>
  <c r="K497" i="4"/>
  <c r="L497" i="4"/>
  <c r="M497" i="4" s="1"/>
  <c r="N497" i="4" s="1"/>
  <c r="K89" i="4"/>
  <c r="L89" i="4"/>
  <c r="M89" i="4" s="1"/>
  <c r="N89" i="4" s="1"/>
  <c r="K139" i="4"/>
  <c r="L139" i="4"/>
  <c r="M139" i="4" s="1"/>
  <c r="N139" i="4" s="1"/>
  <c r="K227" i="4"/>
  <c r="L227" i="4"/>
  <c r="M227" i="4" s="1"/>
  <c r="N227" i="4" s="1"/>
  <c r="L31" i="4"/>
  <c r="M31" i="4" s="1"/>
  <c r="N31" i="4" s="1"/>
  <c r="K31" i="4"/>
  <c r="K228" i="4"/>
  <c r="L228" i="4"/>
  <c r="M228" i="4" s="1"/>
  <c r="N228" i="4" s="1"/>
  <c r="K248" i="4"/>
  <c r="L248" i="4"/>
  <c r="M248" i="4" s="1"/>
  <c r="N248" i="4" s="1"/>
  <c r="K407" i="4"/>
  <c r="L407" i="4"/>
  <c r="M407" i="4" s="1"/>
  <c r="N407" i="4" s="1"/>
  <c r="L282" i="4"/>
  <c r="M282" i="4" s="1"/>
  <c r="N282" i="4" s="1"/>
  <c r="K282" i="4"/>
  <c r="L84" i="4"/>
  <c r="M84" i="4" s="1"/>
  <c r="N84" i="4" s="1"/>
  <c r="K84" i="4"/>
  <c r="L278" i="4"/>
  <c r="M278" i="4" s="1"/>
  <c r="N278" i="4" s="1"/>
  <c r="K278" i="4"/>
  <c r="K242" i="4"/>
  <c r="L242" i="4"/>
  <c r="M242" i="4" s="1"/>
  <c r="N242" i="4" s="1"/>
  <c r="L422" i="4"/>
  <c r="M422" i="4" s="1"/>
  <c r="N422" i="4" s="1"/>
  <c r="K422" i="4"/>
  <c r="L218" i="4"/>
  <c r="M218" i="4" s="1"/>
  <c r="N218" i="4" s="1"/>
  <c r="K218" i="4"/>
  <c r="L368" i="4"/>
  <c r="M368" i="4" s="1"/>
  <c r="N368" i="4" s="1"/>
  <c r="K368" i="4"/>
  <c r="K254" i="4"/>
  <c r="L254" i="4"/>
  <c r="M254" i="4" s="1"/>
  <c r="N254" i="4" s="1"/>
  <c r="K67" i="4"/>
  <c r="L67" i="4"/>
  <c r="M67" i="4" s="1"/>
  <c r="N67" i="4" s="1"/>
  <c r="K428" i="4"/>
  <c r="L428" i="4"/>
  <c r="M428" i="4" s="1"/>
  <c r="N428" i="4" s="1"/>
  <c r="L137" i="4"/>
  <c r="M137" i="4" s="1"/>
  <c r="N137" i="4" s="1"/>
  <c r="K137" i="4"/>
  <c r="K135" i="4"/>
  <c r="L135" i="4"/>
  <c r="M135" i="4" s="1"/>
  <c r="N135" i="4" s="1"/>
  <c r="K369" i="4"/>
  <c r="L369" i="4"/>
  <c r="M369" i="4" s="1"/>
  <c r="N369" i="4" s="1"/>
  <c r="K235" i="4"/>
  <c r="L235" i="4"/>
  <c r="M235" i="4" s="1"/>
  <c r="N235" i="4" s="1"/>
  <c r="L93" i="4"/>
  <c r="M93" i="4" s="1"/>
  <c r="N93" i="4" s="1"/>
  <c r="K93" i="4"/>
  <c r="K81" i="4"/>
  <c r="L81" i="4"/>
  <c r="M81" i="4" s="1"/>
  <c r="N81" i="4" s="1"/>
  <c r="L424" i="4"/>
  <c r="M424" i="4" s="1"/>
  <c r="N424" i="4" s="1"/>
  <c r="K424" i="4"/>
  <c r="L76" i="4"/>
  <c r="M76" i="4" s="1"/>
  <c r="N76" i="4" s="1"/>
  <c r="K76" i="4"/>
  <c r="K426" i="4"/>
  <c r="L426" i="4"/>
  <c r="M426" i="4" s="1"/>
  <c r="N426" i="4" s="1"/>
  <c r="K421" i="4"/>
  <c r="L421" i="4"/>
  <c r="M421" i="4" s="1"/>
  <c r="N421" i="4" s="1"/>
  <c r="K79" i="4"/>
  <c r="L79" i="4"/>
  <c r="M79" i="4" s="1"/>
  <c r="N79" i="4" s="1"/>
  <c r="L455" i="4"/>
  <c r="M455" i="4" s="1"/>
  <c r="N455" i="4" s="1"/>
  <c r="K455" i="4"/>
  <c r="K73" i="4"/>
  <c r="L73" i="4"/>
  <c r="M73" i="4" s="1"/>
  <c r="N73" i="4" s="1"/>
  <c r="K33" i="4"/>
  <c r="L33" i="4"/>
  <c r="M33" i="4" s="1"/>
  <c r="N33" i="4" s="1"/>
  <c r="K140" i="4"/>
  <c r="L140" i="4"/>
  <c r="M140" i="4" s="1"/>
  <c r="N140" i="4" s="1"/>
  <c r="L39" i="4"/>
  <c r="M39" i="4" s="1"/>
  <c r="N39" i="4" s="1"/>
  <c r="K39" i="4"/>
  <c r="K252" i="4"/>
  <c r="L252" i="4"/>
  <c r="M252" i="4" s="1"/>
  <c r="N252" i="4" s="1"/>
  <c r="K247" i="4"/>
  <c r="L247" i="4"/>
  <c r="M247" i="4" s="1"/>
  <c r="N247" i="4" s="1"/>
  <c r="L34" i="4"/>
  <c r="M34" i="4" s="1"/>
  <c r="N34" i="4" s="1"/>
  <c r="K59" i="4"/>
  <c r="L59" i="4"/>
  <c r="M59" i="4" s="1"/>
  <c r="N59" i="4" s="1"/>
  <c r="K401" i="4"/>
  <c r="L401" i="4"/>
  <c r="M401" i="4" s="1"/>
  <c r="N401" i="4" s="1"/>
  <c r="L224" i="4"/>
  <c r="M224" i="4" s="1"/>
  <c r="N224" i="4" s="1"/>
  <c r="K224" i="4"/>
  <c r="L434" i="4"/>
  <c r="M434" i="4" s="1"/>
  <c r="N434" i="4" s="1"/>
  <c r="K434" i="4"/>
  <c r="K413" i="4"/>
  <c r="L413" i="4"/>
  <c r="M413" i="4" s="1"/>
  <c r="N413" i="4" s="1"/>
  <c r="L469" i="4"/>
  <c r="M469" i="4" s="1"/>
  <c r="N469" i="4" s="1"/>
  <c r="K469" i="4"/>
  <c r="K320" i="4"/>
  <c r="L320" i="4"/>
  <c r="M320" i="4" s="1"/>
  <c r="N320" i="4" s="1"/>
  <c r="L470" i="4"/>
  <c r="M470" i="4" s="1"/>
  <c r="N470" i="4" s="1"/>
  <c r="K470" i="4"/>
  <c r="K122" i="4"/>
  <c r="L122" i="4"/>
  <c r="M122" i="4" s="1"/>
  <c r="N122" i="4" s="1"/>
  <c r="L359" i="4"/>
  <c r="M359" i="4" s="1"/>
  <c r="N359" i="4" s="1"/>
  <c r="K14" i="4"/>
  <c r="L14" i="4"/>
  <c r="M14" i="4" s="1"/>
  <c r="N14" i="4" s="1"/>
  <c r="K146" i="4"/>
  <c r="L146" i="4"/>
  <c r="M146" i="4" s="1"/>
  <c r="N146" i="4" s="1"/>
  <c r="K21" i="4"/>
  <c r="L21" i="4"/>
  <c r="M21" i="4" s="1"/>
  <c r="N21" i="4" s="1"/>
  <c r="L412" i="4"/>
  <c r="M412" i="4" s="1"/>
  <c r="N412" i="4" s="1"/>
  <c r="K412" i="4"/>
  <c r="K323" i="4"/>
  <c r="L323" i="4"/>
  <c r="M323" i="4" s="1"/>
  <c r="N323" i="4" s="1"/>
  <c r="L397" i="4"/>
  <c r="M397" i="4" s="1"/>
  <c r="N397" i="4" s="1"/>
  <c r="K397" i="4"/>
  <c r="K388" i="4"/>
  <c r="L388" i="4"/>
  <c r="M388" i="4" s="1"/>
  <c r="N388" i="4" s="1"/>
  <c r="K419" i="4"/>
  <c r="L419" i="4"/>
  <c r="M419" i="4" s="1"/>
  <c r="N419" i="4" s="1"/>
  <c r="L370" i="4"/>
  <c r="M370" i="4" s="1"/>
  <c r="N370" i="4" s="1"/>
  <c r="K259" i="4"/>
  <c r="L259" i="4"/>
  <c r="M259" i="4" s="1"/>
  <c r="N259" i="4" s="1"/>
  <c r="L77" i="4"/>
  <c r="M77" i="4" s="1"/>
  <c r="N77" i="4" s="1"/>
  <c r="K479" i="4"/>
  <c r="L479" i="4"/>
  <c r="M479" i="4" s="1"/>
  <c r="N479" i="4" s="1"/>
  <c r="K208" i="4"/>
  <c r="L208" i="4"/>
  <c r="M208" i="4" s="1"/>
  <c r="N208" i="4" s="1"/>
  <c r="K483" i="4"/>
  <c r="L483" i="4"/>
  <c r="M483" i="4" s="1"/>
  <c r="N483" i="4" s="1"/>
  <c r="K361" i="4"/>
  <c r="L361" i="4"/>
  <c r="M361" i="4" s="1"/>
  <c r="N361" i="4" s="1"/>
  <c r="K116" i="4"/>
  <c r="L116" i="4"/>
  <c r="M116" i="4" s="1"/>
  <c r="N116" i="4" s="1"/>
  <c r="K340" i="4"/>
  <c r="L340" i="4"/>
  <c r="M340" i="4" s="1"/>
  <c r="N340" i="4" s="1"/>
  <c r="K36" i="4"/>
  <c r="L36" i="4"/>
  <c r="M36" i="4" s="1"/>
  <c r="N36" i="4" s="1"/>
  <c r="K257" i="4"/>
  <c r="L257" i="4"/>
  <c r="M257" i="4" s="1"/>
  <c r="N257" i="4" s="1"/>
  <c r="K406" i="4"/>
  <c r="L406" i="4"/>
  <c r="M406" i="4" s="1"/>
  <c r="N406" i="4" s="1"/>
  <c r="L487" i="4"/>
  <c r="M487" i="4" s="1"/>
  <c r="N487" i="4" s="1"/>
  <c r="K487" i="4"/>
  <c r="K113" i="4"/>
  <c r="L113" i="4"/>
  <c r="M113" i="4" s="1"/>
  <c r="N113" i="4" s="1"/>
  <c r="L80" i="4"/>
  <c r="M80" i="4" s="1"/>
  <c r="N80" i="4" s="1"/>
  <c r="K80" i="4"/>
  <c r="L117" i="4"/>
  <c r="M117" i="4" s="1"/>
  <c r="N117" i="4" s="1"/>
  <c r="L253" i="4"/>
  <c r="M253" i="4" s="1"/>
  <c r="N253" i="4" s="1"/>
  <c r="K253" i="4"/>
  <c r="K319" i="4"/>
  <c r="L319" i="4"/>
  <c r="M319" i="4" s="1"/>
  <c r="N319" i="4" s="1"/>
  <c r="K350" i="4"/>
  <c r="L350" i="4"/>
  <c r="M350" i="4" s="1"/>
  <c r="N350" i="4" s="1"/>
  <c r="K433" i="4"/>
  <c r="L433" i="4"/>
  <c r="M433" i="4" s="1"/>
  <c r="N433" i="4" s="1"/>
  <c r="K404" i="4"/>
  <c r="L404" i="4"/>
  <c r="M404" i="4" s="1"/>
  <c r="N404" i="4" s="1"/>
  <c r="K394" i="4"/>
  <c r="L394" i="4"/>
  <c r="M394" i="4" s="1"/>
  <c r="N394" i="4" s="1"/>
  <c r="L331" i="4"/>
  <c r="M331" i="4" s="1"/>
  <c r="N331" i="4" s="1"/>
  <c r="K331" i="4"/>
  <c r="L351" i="4"/>
  <c r="M351" i="4" s="1"/>
  <c r="N351" i="4" s="1"/>
  <c r="L74" i="4"/>
  <c r="M74" i="4" s="1"/>
  <c r="N74" i="4" s="1"/>
  <c r="K471" i="4"/>
  <c r="L471" i="4"/>
  <c r="M471" i="4" s="1"/>
  <c r="N471" i="4" s="1"/>
  <c r="L429" i="4"/>
  <c r="M429" i="4" s="1"/>
  <c r="N429" i="4" s="1"/>
  <c r="L109" i="4"/>
  <c r="M109" i="4" s="1"/>
  <c r="N109" i="4" s="1"/>
  <c r="K109" i="4"/>
  <c r="K485" i="4"/>
  <c r="L485" i="4"/>
  <c r="M485" i="4" s="1"/>
  <c r="N485" i="4" s="1"/>
  <c r="K280" i="4"/>
  <c r="L280" i="4"/>
  <c r="M280" i="4" s="1"/>
  <c r="N280" i="4" s="1"/>
  <c r="L374" i="4"/>
  <c r="M374" i="4" s="1"/>
  <c r="N374" i="4" s="1"/>
  <c r="K374" i="4"/>
  <c r="K395" i="4"/>
  <c r="L395" i="4"/>
  <c r="M395" i="4" s="1"/>
  <c r="N395" i="4" s="1"/>
  <c r="K70" i="4"/>
  <c r="L70" i="4"/>
  <c r="M70" i="4" s="1"/>
  <c r="N70" i="4" s="1"/>
  <c r="L449" i="4"/>
  <c r="M449" i="4" s="1"/>
  <c r="N449" i="4" s="1"/>
  <c r="K449" i="4"/>
  <c r="K498" i="4"/>
  <c r="L498" i="4"/>
  <c r="M498" i="4" s="1"/>
  <c r="N498" i="4" s="1"/>
  <c r="K249" i="4"/>
  <c r="L249" i="4"/>
  <c r="M249" i="4" s="1"/>
  <c r="N249" i="4" s="1"/>
  <c r="L110" i="4"/>
  <c r="M110" i="4" s="1"/>
  <c r="N110" i="4" s="1"/>
  <c r="L22" i="4"/>
  <c r="M22" i="4" s="1"/>
  <c r="N22" i="4" s="1"/>
  <c r="K494" i="4"/>
  <c r="L494" i="4"/>
  <c r="M494" i="4" s="1"/>
  <c r="N494" i="4" s="1"/>
  <c r="L240" i="4"/>
  <c r="M240" i="4" s="1"/>
  <c r="N240" i="4" s="1"/>
  <c r="K240" i="4"/>
  <c r="L364" i="4"/>
  <c r="M364" i="4" s="1"/>
  <c r="N364" i="4" s="1"/>
  <c r="K364" i="4"/>
  <c r="K467" i="4"/>
  <c r="L467" i="4"/>
  <c r="M467" i="4" s="1"/>
  <c r="N467" i="4" s="1"/>
  <c r="K128" i="4"/>
  <c r="L128" i="4"/>
  <c r="M128" i="4" s="1"/>
  <c r="N128" i="4" s="1"/>
  <c r="K375" i="4"/>
  <c r="L375" i="4"/>
  <c r="M375" i="4" s="1"/>
  <c r="N375" i="4" s="1"/>
  <c r="L408" i="4"/>
  <c r="M408" i="4" s="1"/>
  <c r="N408" i="4" s="1"/>
  <c r="K69" i="4"/>
  <c r="L69" i="4"/>
  <c r="M69" i="4" s="1"/>
  <c r="N69" i="4" s="1"/>
  <c r="K277" i="4"/>
  <c r="L277" i="4"/>
  <c r="M277" i="4" s="1"/>
  <c r="N277" i="4" s="1"/>
  <c r="K380" i="4"/>
  <c r="L380" i="4"/>
  <c r="M380" i="4" s="1"/>
  <c r="N380" i="4" s="1"/>
  <c r="K138" i="4"/>
  <c r="L138" i="4"/>
  <c r="M138" i="4" s="1"/>
  <c r="N138" i="4" s="1"/>
  <c r="L243" i="4"/>
  <c r="M243" i="4" s="1"/>
  <c r="N243" i="4" s="1"/>
  <c r="L321" i="4"/>
  <c r="M321" i="4" s="1"/>
  <c r="N321" i="4" s="1"/>
  <c r="K321" i="4"/>
  <c r="K269" i="4"/>
  <c r="L269" i="4"/>
  <c r="M269" i="4" s="1"/>
  <c r="N269" i="4" s="1"/>
  <c r="K476" i="4"/>
  <c r="L476" i="4"/>
  <c r="M476" i="4" s="1"/>
  <c r="N476" i="4" s="1"/>
  <c r="K100" i="4"/>
  <c r="L100" i="4"/>
  <c r="M100" i="4" s="1"/>
  <c r="N100" i="4" s="1"/>
  <c r="L396" i="4"/>
  <c r="M396" i="4" s="1"/>
  <c r="N396" i="4" s="1"/>
  <c r="L486" i="4"/>
  <c r="M486" i="4" s="1"/>
  <c r="N486" i="4" s="1"/>
  <c r="L106" i="4"/>
  <c r="M106" i="4" s="1"/>
  <c r="N106" i="4" s="1"/>
  <c r="K106" i="4"/>
  <c r="K302" i="4"/>
  <c r="L302" i="4"/>
  <c r="M302" i="4" s="1"/>
  <c r="N302" i="4" s="1"/>
  <c r="K48" i="4"/>
  <c r="L48" i="4"/>
  <c r="M48" i="4" s="1"/>
  <c r="N48" i="4" s="1"/>
  <c r="K136" i="4"/>
  <c r="L136" i="4"/>
  <c r="M136" i="4" s="1"/>
  <c r="N136" i="4" s="1"/>
  <c r="L389" i="4"/>
  <c r="M389" i="4" s="1"/>
  <c r="N389" i="4" s="1"/>
  <c r="K464" i="4"/>
  <c r="L464" i="4"/>
  <c r="M464" i="4" s="1"/>
  <c r="N464" i="4" s="1"/>
  <c r="K43" i="4"/>
  <c r="L43" i="4"/>
  <c r="M43" i="4" s="1"/>
  <c r="N43" i="4" s="1"/>
  <c r="K15" i="4"/>
  <c r="L15" i="4"/>
  <c r="M15" i="4" s="1"/>
  <c r="N15" i="4" s="1"/>
  <c r="K293" i="4"/>
  <c r="L293" i="4"/>
  <c r="M293" i="4" s="1"/>
  <c r="N293" i="4" s="1"/>
  <c r="K88" i="4"/>
  <c r="L88" i="4"/>
  <c r="M88" i="4" s="1"/>
  <c r="N88" i="4" s="1"/>
  <c r="K438" i="4"/>
  <c r="L438" i="4"/>
  <c r="M438" i="4" s="1"/>
  <c r="N438" i="4" s="1"/>
  <c r="K55" i="4"/>
  <c r="L55" i="4"/>
  <c r="M55" i="4" s="1"/>
  <c r="N55" i="4" s="1"/>
  <c r="K468" i="4"/>
  <c r="L468" i="4"/>
  <c r="M468" i="4" s="1"/>
  <c r="N468" i="4" s="1"/>
  <c r="L475" i="4"/>
  <c r="M475" i="4" s="1"/>
  <c r="N475" i="4" s="1"/>
  <c r="K475" i="4"/>
  <c r="K150" i="4"/>
  <c r="L150" i="4"/>
  <c r="M150" i="4" s="1"/>
  <c r="N150" i="4" s="1"/>
  <c r="K256" i="4"/>
  <c r="L256" i="4"/>
  <c r="M256" i="4" s="1"/>
  <c r="N256" i="4" s="1"/>
  <c r="K258" i="4"/>
  <c r="L258" i="4"/>
  <c r="M258" i="4" s="1"/>
  <c r="N258" i="4" s="1"/>
  <c r="K436" i="4"/>
  <c r="L436" i="4"/>
  <c r="M436" i="4" s="1"/>
  <c r="N436" i="4" s="1"/>
  <c r="L83" i="4"/>
  <c r="M83" i="4" s="1"/>
  <c r="N83" i="4" s="1"/>
  <c r="K83" i="4"/>
  <c r="K45" i="4"/>
  <c r="L45" i="4"/>
  <c r="M45" i="4" s="1"/>
  <c r="N45" i="4" s="1"/>
  <c r="K225" i="4"/>
  <c r="L225" i="4"/>
  <c r="M225" i="4" s="1"/>
  <c r="N225" i="4" s="1"/>
  <c r="K371" i="4"/>
  <c r="L371" i="4"/>
  <c r="M371" i="4" s="1"/>
  <c r="N371" i="4" s="1"/>
  <c r="L141" i="4"/>
  <c r="M141" i="4" s="1"/>
  <c r="N141" i="4" s="1"/>
  <c r="L222" i="4"/>
  <c r="M222" i="4" s="1"/>
  <c r="N222" i="4" s="1"/>
  <c r="K222" i="4"/>
  <c r="L71" i="4"/>
  <c r="M71" i="4" s="1"/>
  <c r="N71" i="4" s="1"/>
  <c r="L107" i="4"/>
  <c r="M107" i="4" s="1"/>
  <c r="N107" i="4" s="1"/>
  <c r="L24" i="4"/>
  <c r="M24" i="4" s="1"/>
  <c r="N24" i="4" s="1"/>
  <c r="K24" i="4"/>
  <c r="L294" i="4"/>
  <c r="M294" i="4" s="1"/>
  <c r="N294" i="4" s="1"/>
  <c r="L456" i="4"/>
  <c r="M456" i="4" s="1"/>
  <c r="N456" i="4" s="1"/>
  <c r="L241" i="4"/>
  <c r="M241" i="4" s="1"/>
  <c r="N241" i="4" s="1"/>
  <c r="L402" i="4"/>
  <c r="M402" i="4" s="1"/>
  <c r="N402" i="4" s="1"/>
  <c r="L423" i="4"/>
  <c r="M423" i="4" s="1"/>
  <c r="N423" i="4" s="1"/>
  <c r="L44" i="4"/>
  <c r="M44" i="4" s="1"/>
  <c r="N44" i="4" s="1"/>
  <c r="L151" i="4"/>
  <c r="M151" i="4" s="1"/>
  <c r="N151" i="4" s="1"/>
  <c r="L147" i="4"/>
  <c r="M147" i="4" s="1"/>
  <c r="N147" i="4" s="1"/>
  <c r="K266" i="4"/>
  <c r="L266" i="4"/>
  <c r="M266" i="4" s="1"/>
  <c r="N266" i="4" s="1"/>
  <c r="K437" i="4"/>
  <c r="L437" i="4"/>
  <c r="M437" i="4" s="1"/>
  <c r="N437" i="4" s="1"/>
  <c r="L299" i="4"/>
  <c r="M299" i="4" s="1"/>
  <c r="N299" i="4" s="1"/>
  <c r="K299" i="4"/>
  <c r="L37" i="4"/>
  <c r="M37" i="4" s="1"/>
  <c r="N37" i="4" s="1"/>
  <c r="K37" i="4"/>
  <c r="L328" i="4"/>
  <c r="M328" i="4" s="1"/>
  <c r="N328" i="4" s="1"/>
  <c r="K328" i="4"/>
  <c r="K386" i="4"/>
  <c r="L386" i="4"/>
  <c r="M386" i="4" s="1"/>
  <c r="N386" i="4" s="1"/>
  <c r="K445" i="4"/>
  <c r="L445" i="4"/>
  <c r="M445" i="4" s="1"/>
  <c r="N445" i="4" s="1"/>
  <c r="L472" i="4"/>
  <c r="M472" i="4" s="1"/>
  <c r="N472" i="4" s="1"/>
  <c r="K472" i="4"/>
  <c r="L409" i="4"/>
  <c r="M409" i="4" s="1"/>
  <c r="N409" i="4" s="1"/>
  <c r="K409" i="4"/>
  <c r="L90" i="4"/>
  <c r="M90" i="4" s="1"/>
  <c r="N90" i="4" s="1"/>
  <c r="L382" i="4"/>
  <c r="M382" i="4" s="1"/>
  <c r="N382" i="4" s="1"/>
  <c r="K382" i="4"/>
  <c r="L444" i="4"/>
  <c r="M444" i="4" s="1"/>
  <c r="N444" i="4" s="1"/>
  <c r="K444" i="4"/>
  <c r="L381" i="4"/>
  <c r="M381" i="4" s="1"/>
  <c r="N381" i="4" s="1"/>
  <c r="L435" i="4"/>
  <c r="M435" i="4" s="1"/>
  <c r="N435" i="4" s="1"/>
  <c r="K212" i="4"/>
  <c r="L212" i="4"/>
  <c r="M212" i="4" s="1"/>
  <c r="N212" i="4" s="1"/>
  <c r="K443" i="4"/>
  <c r="L443" i="4"/>
  <c r="M443" i="4" s="1"/>
  <c r="N443" i="4" s="1"/>
  <c r="K373" i="4"/>
  <c r="L373" i="4"/>
  <c r="M373" i="4" s="1"/>
  <c r="N373" i="4" s="1"/>
  <c r="K209" i="4"/>
  <c r="L209" i="4"/>
  <c r="M209" i="4" s="1"/>
  <c r="N209" i="4" s="1"/>
  <c r="K425" i="4"/>
  <c r="L425" i="4"/>
  <c r="M425" i="4" s="1"/>
  <c r="N425" i="4" s="1"/>
  <c r="K125" i="4"/>
  <c r="L125" i="4"/>
  <c r="M125" i="4" s="1"/>
  <c r="N125" i="4" s="1"/>
  <c r="L461" i="4"/>
  <c r="M461" i="4" s="1"/>
  <c r="N461" i="4" s="1"/>
  <c r="K461" i="4"/>
  <c r="L142" i="4"/>
  <c r="M142" i="4" s="1"/>
  <c r="N142" i="4" s="1"/>
  <c r="K142" i="4"/>
  <c r="K96" i="4"/>
  <c r="L96" i="4"/>
  <c r="M96" i="4" s="1"/>
  <c r="N96" i="4" s="1"/>
  <c r="K403" i="4"/>
  <c r="L403" i="4"/>
  <c r="M403" i="4" s="1"/>
  <c r="N403" i="4" s="1"/>
  <c r="K283" i="4"/>
  <c r="L283" i="4"/>
  <c r="M283" i="4" s="1"/>
  <c r="N283" i="4" s="1"/>
  <c r="L86" i="4"/>
  <c r="M86" i="4" s="1"/>
  <c r="N86" i="4" s="1"/>
  <c r="K86" i="4"/>
  <c r="K148" i="4"/>
  <c r="L148" i="4"/>
  <c r="M148" i="4" s="1"/>
  <c r="N148" i="4" s="1"/>
  <c r="K447" i="4"/>
  <c r="L447" i="4"/>
  <c r="M447" i="4" s="1"/>
  <c r="N447" i="4" s="1"/>
  <c r="K229" i="4"/>
  <c r="L229" i="4"/>
  <c r="M229" i="4" s="1"/>
  <c r="N229" i="4" s="1"/>
  <c r="L226" i="4"/>
  <c r="M226" i="4" s="1"/>
  <c r="N226" i="4" s="1"/>
  <c r="L414" i="4"/>
  <c r="M414" i="4" s="1"/>
  <c r="N414" i="4" s="1"/>
  <c r="L129" i="4"/>
  <c r="M129" i="4" s="1"/>
  <c r="N129" i="4" s="1"/>
  <c r="K129" i="4"/>
  <c r="L496" i="4"/>
  <c r="M496" i="4" s="1"/>
  <c r="N496" i="4" s="1"/>
  <c r="K496" i="4"/>
  <c r="L87" i="4"/>
  <c r="M87" i="4" s="1"/>
  <c r="N87" i="4" s="1"/>
  <c r="K87" i="4"/>
  <c r="K336" i="4"/>
  <c r="L336" i="4"/>
  <c r="M336" i="4" s="1"/>
  <c r="N336" i="4" s="1"/>
  <c r="L276" i="4"/>
  <c r="M276" i="4" s="1"/>
  <c r="N276" i="4" s="1"/>
  <c r="K482" i="4"/>
  <c r="L482" i="4"/>
  <c r="M482" i="4" s="1"/>
  <c r="N482" i="4" s="1"/>
  <c r="L143" i="4"/>
  <c r="M143" i="4" s="1"/>
  <c r="N143" i="4" s="1"/>
  <c r="K143" i="4"/>
  <c r="K105" i="4"/>
  <c r="L105" i="4"/>
  <c r="M105" i="4" s="1"/>
  <c r="N105" i="4" s="1"/>
  <c r="L300" i="4"/>
  <c r="M300" i="4" s="1"/>
  <c r="N300" i="4" s="1"/>
  <c r="L94" i="4"/>
  <c r="M94" i="4" s="1"/>
  <c r="N94" i="4" s="1"/>
  <c r="K477" i="4"/>
  <c r="L477" i="4"/>
  <c r="M477" i="4" s="1"/>
  <c r="N477" i="4" s="1"/>
  <c r="L130" i="4"/>
  <c r="M130" i="4" s="1"/>
  <c r="N130" i="4" s="1"/>
  <c r="K130" i="4"/>
  <c r="K442" i="4"/>
  <c r="L442" i="4"/>
  <c r="M442" i="4" s="1"/>
  <c r="N442" i="4" s="1"/>
  <c r="K112" i="4"/>
  <c r="L112" i="4"/>
  <c r="M112" i="4" s="1"/>
  <c r="N112" i="4" s="1"/>
  <c r="L478" i="4"/>
  <c r="M478" i="4" s="1"/>
  <c r="N478" i="4" s="1"/>
  <c r="K360" i="4"/>
  <c r="L360" i="4"/>
  <c r="M360" i="4" s="1"/>
  <c r="N360" i="4" s="1"/>
  <c r="K46" i="4"/>
  <c r="L46" i="4"/>
  <c r="M46" i="4" s="1"/>
  <c r="N46" i="4" s="1"/>
  <c r="K35" i="4"/>
  <c r="L35" i="4"/>
  <c r="M35" i="4" s="1"/>
  <c r="N35" i="4" s="1"/>
  <c r="K495" i="4"/>
  <c r="L495" i="4"/>
  <c r="M495" i="4" s="1"/>
  <c r="N495" i="4" s="1"/>
  <c r="L465" i="4"/>
  <c r="M465" i="4" s="1"/>
  <c r="N465" i="4" s="1"/>
  <c r="L85" i="4"/>
  <c r="M85" i="4" s="1"/>
  <c r="N85" i="4" s="1"/>
  <c r="L341" i="4"/>
  <c r="M341" i="4" s="1"/>
  <c r="N341" i="4" s="1"/>
  <c r="L123" i="4"/>
  <c r="M123" i="4" s="1"/>
  <c r="N123" i="4" s="1"/>
  <c r="K491" i="4"/>
  <c r="L491" i="4"/>
  <c r="M491" i="4" s="1"/>
  <c r="N491" i="4" s="1"/>
  <c r="L97" i="4"/>
  <c r="M97" i="4" s="1"/>
  <c r="N97" i="4" s="1"/>
  <c r="K355" i="4"/>
  <c r="L355" i="4"/>
  <c r="M355" i="4" s="1"/>
  <c r="N355" i="4" s="1"/>
  <c r="K354" i="4"/>
  <c r="L354" i="4"/>
  <c r="M354" i="4" s="1"/>
  <c r="N354" i="4" s="1"/>
  <c r="K149" i="4"/>
  <c r="L149" i="4"/>
  <c r="M149" i="4" s="1"/>
  <c r="N149" i="4" s="1"/>
  <c r="K268" i="4"/>
  <c r="L268" i="4"/>
  <c r="M268" i="4" s="1"/>
  <c r="N268" i="4" s="1"/>
  <c r="K473" i="4"/>
  <c r="L473" i="4"/>
  <c r="M473" i="4" s="1"/>
  <c r="N473" i="4" s="1"/>
  <c r="K285" i="4"/>
  <c r="L285" i="4"/>
  <c r="M285" i="4" s="1"/>
  <c r="N285" i="4" s="1"/>
  <c r="K405" i="4"/>
  <c r="L405" i="4"/>
  <c r="M405" i="4" s="1"/>
  <c r="N405" i="4" s="1"/>
  <c r="L236" i="4"/>
  <c r="M236" i="4" s="1"/>
  <c r="N236" i="4" s="1"/>
  <c r="L335" i="4"/>
  <c r="M335" i="4" s="1"/>
  <c r="N335" i="4" s="1"/>
  <c r="K335" i="4"/>
  <c r="L237" i="4"/>
  <c r="M237" i="4" s="1"/>
  <c r="N237" i="4" s="1"/>
  <c r="K237" i="4"/>
  <c r="K234" i="4"/>
  <c r="L234" i="4"/>
  <c r="M234" i="4" s="1"/>
  <c r="N234" i="4" s="1"/>
  <c r="K376" i="4"/>
  <c r="L376" i="4"/>
  <c r="M376" i="4" s="1"/>
  <c r="N376" i="4" s="1"/>
  <c r="L32" i="4"/>
  <c r="M32" i="4" s="1"/>
  <c r="N32" i="4" s="1"/>
  <c r="L416" i="4"/>
  <c r="M416" i="4" s="1"/>
  <c r="N416" i="4" s="1"/>
  <c r="K416" i="4"/>
  <c r="L383" i="4"/>
  <c r="M383" i="4" s="1"/>
  <c r="N383" i="4" s="1"/>
  <c r="L279" i="4"/>
  <c r="M279" i="4" s="1"/>
  <c r="N279" i="4" s="1"/>
  <c r="K279" i="4"/>
  <c r="L221" i="4"/>
  <c r="M221" i="4" s="1"/>
  <c r="N221" i="4" s="1"/>
  <c r="K221" i="4"/>
  <c r="L286" i="4"/>
  <c r="M286" i="4" s="1"/>
  <c r="N286" i="4" s="1"/>
  <c r="L30" i="4"/>
  <c r="M30" i="4" s="1"/>
  <c r="N30" i="4" s="1"/>
  <c r="L213" i="4"/>
  <c r="M213" i="4" s="1"/>
  <c r="N213" i="4" s="1"/>
  <c r="K387" i="4"/>
  <c r="L387" i="4"/>
  <c r="M387" i="4" s="1"/>
  <c r="N387" i="4" s="1"/>
  <c r="L427" i="4"/>
  <c r="M427" i="4" s="1"/>
  <c r="N427" i="4" s="1"/>
  <c r="K427" i="4"/>
  <c r="L332" i="4"/>
  <c r="M332" i="4" s="1"/>
  <c r="N332" i="4" s="1"/>
  <c r="L65" i="4"/>
  <c r="M65" i="4" s="1"/>
  <c r="N65" i="4" s="1"/>
  <c r="K65" i="4"/>
  <c r="L250" i="4"/>
  <c r="M250" i="4" s="1"/>
  <c r="N250" i="4" s="1"/>
  <c r="K111" i="4"/>
  <c r="L111" i="4"/>
  <c r="M111" i="4" s="1"/>
  <c r="N111" i="4" s="1"/>
  <c r="L270" i="4"/>
  <c r="M270" i="4" s="1"/>
  <c r="N270" i="4" s="1"/>
  <c r="L114" i="4"/>
  <c r="M114" i="4" s="1"/>
  <c r="N114" i="4" s="1"/>
  <c r="K500" i="4"/>
  <c r="L500" i="4"/>
  <c r="M500" i="4" s="1"/>
  <c r="N500" i="4" s="1"/>
  <c r="K501" i="4"/>
  <c r="L501" i="4"/>
  <c r="M501" i="4" s="1"/>
  <c r="N501" i="4" s="1"/>
  <c r="J502" i="4"/>
  <c r="I502" i="4"/>
  <c r="H503" i="4"/>
  <c r="K502" i="4" l="1"/>
  <c r="L502" i="4"/>
  <c r="M502" i="4" s="1"/>
  <c r="N502" i="4" s="1"/>
  <c r="I503" i="4"/>
  <c r="J503" i="4"/>
  <c r="H504" i="4"/>
  <c r="K503" i="4" l="1"/>
  <c r="L503" i="4"/>
  <c r="M503" i="4" s="1"/>
  <c r="N503" i="4" s="1"/>
  <c r="J504" i="4"/>
  <c r="I504" i="4"/>
  <c r="H505" i="4"/>
  <c r="K504" i="4" l="1"/>
  <c r="L504" i="4"/>
  <c r="M504" i="4" s="1"/>
  <c r="N504" i="4" s="1"/>
  <c r="H506" i="4"/>
  <c r="I505" i="4"/>
  <c r="J505" i="4" l="1"/>
  <c r="H507" i="4"/>
  <c r="J506" i="4"/>
  <c r="I506" i="4"/>
  <c r="K506" i="4" l="1"/>
  <c r="L506" i="4"/>
  <c r="M506" i="4" s="1"/>
  <c r="N506" i="4" s="1"/>
  <c r="K505" i="4"/>
  <c r="L505" i="4"/>
  <c r="M505" i="4" s="1"/>
  <c r="N505" i="4" s="1"/>
  <c r="J507" i="4"/>
  <c r="I507" i="4"/>
  <c r="H508" i="4"/>
  <c r="K507" i="4" l="1"/>
  <c r="L507" i="4"/>
  <c r="M507" i="4" s="1"/>
  <c r="N507" i="4" s="1"/>
  <c r="H509" i="4"/>
  <c r="I508" i="4"/>
  <c r="J508" i="4" l="1"/>
  <c r="K508" i="4" s="1"/>
  <c r="H510" i="4"/>
  <c r="I509" i="4"/>
  <c r="L508" i="4" l="1"/>
  <c r="M508" i="4" s="1"/>
  <c r="N508" i="4" s="1"/>
  <c r="J510" i="4"/>
  <c r="I510" i="4"/>
  <c r="H511" i="4"/>
  <c r="J509" i="4"/>
  <c r="K509" i="4" l="1"/>
  <c r="L509" i="4"/>
  <c r="M509" i="4" s="1"/>
  <c r="N509" i="4" s="1"/>
  <c r="K510" i="4"/>
  <c r="L510" i="4"/>
  <c r="M510" i="4" s="1"/>
  <c r="N510" i="4" s="1"/>
  <c r="J511" i="4"/>
  <c r="I511" i="4"/>
  <c r="H512" i="4"/>
  <c r="K511" i="4" l="1"/>
  <c r="L511" i="4"/>
  <c r="M511" i="4" s="1"/>
  <c r="N511" i="4" s="1"/>
  <c r="H513" i="4"/>
  <c r="I512" i="4"/>
  <c r="J512" i="4" l="1"/>
  <c r="J513" i="4"/>
  <c r="I513" i="4"/>
  <c r="H514" i="4"/>
  <c r="K513" i="4" l="1"/>
  <c r="L513" i="4"/>
  <c r="M513" i="4" s="1"/>
  <c r="N513" i="4" s="1"/>
  <c r="K512" i="4"/>
  <c r="L512" i="4"/>
  <c r="M512" i="4" s="1"/>
  <c r="N512" i="4" s="1"/>
  <c r="J514" i="4"/>
  <c r="I514" i="4"/>
  <c r="H515" i="4"/>
  <c r="K514" i="4" l="1"/>
  <c r="L514" i="4"/>
  <c r="M514" i="4" s="1"/>
  <c r="N514" i="4" s="1"/>
  <c r="H516" i="4"/>
  <c r="J515" i="4"/>
  <c r="I515" i="4"/>
  <c r="K515" i="4" l="1"/>
  <c r="L515" i="4"/>
  <c r="M515" i="4" s="1"/>
  <c r="N515" i="4" s="1"/>
  <c r="I516" i="4"/>
  <c r="H517" i="4"/>
  <c r="J517" i="4" l="1"/>
  <c r="I517" i="4"/>
  <c r="H518" i="4"/>
  <c r="J516" i="4"/>
  <c r="K516" i="4" l="1"/>
  <c r="L516" i="4"/>
  <c r="M516" i="4" s="1"/>
  <c r="N516" i="4" s="1"/>
  <c r="K517" i="4"/>
  <c r="L517" i="4"/>
  <c r="M517" i="4" s="1"/>
  <c r="N517" i="4" s="1"/>
  <c r="H519" i="4"/>
  <c r="I518" i="4"/>
  <c r="J518" i="4"/>
  <c r="K518" i="4" l="1"/>
  <c r="L518" i="4"/>
  <c r="M518" i="4" s="1"/>
  <c r="N518" i="4" s="1"/>
  <c r="I519" i="4"/>
  <c r="H520" i="4"/>
  <c r="J519" i="4" l="1"/>
  <c r="H521" i="4"/>
  <c r="I520" i="4"/>
  <c r="J520" i="4"/>
  <c r="K520" i="4" l="1"/>
  <c r="L520" i="4"/>
  <c r="M520" i="4" s="1"/>
  <c r="N520" i="4" s="1"/>
  <c r="K519" i="4"/>
  <c r="L519" i="4"/>
  <c r="M519" i="4" s="1"/>
  <c r="N519" i="4" s="1"/>
  <c r="I521" i="4"/>
  <c r="H522" i="4"/>
  <c r="J521" i="4" l="1"/>
  <c r="K521" i="4" s="1"/>
  <c r="H523" i="4"/>
  <c r="J522" i="4"/>
  <c r="I522" i="4"/>
  <c r="L521" i="4" l="1"/>
  <c r="M521" i="4" s="1"/>
  <c r="N521" i="4" s="1"/>
  <c r="K522" i="4"/>
  <c r="L522" i="4"/>
  <c r="M522" i="4" s="1"/>
  <c r="N522" i="4" s="1"/>
  <c r="I523" i="4"/>
  <c r="J523" i="4"/>
  <c r="H524" i="4"/>
  <c r="K523" i="4" l="1"/>
  <c r="L523" i="4"/>
  <c r="M523" i="4" s="1"/>
  <c r="N523" i="4" s="1"/>
  <c r="H525" i="4"/>
  <c r="I524" i="4"/>
  <c r="J524" i="4" l="1"/>
  <c r="J525" i="4"/>
  <c r="I525" i="4"/>
  <c r="H526" i="4"/>
  <c r="K525" i="4" l="1"/>
  <c r="L525" i="4"/>
  <c r="M525" i="4" s="1"/>
  <c r="N525" i="4" s="1"/>
  <c r="K524" i="4"/>
  <c r="L524" i="4"/>
  <c r="M524" i="4" s="1"/>
  <c r="N524" i="4" s="1"/>
  <c r="H527" i="4"/>
  <c r="I526" i="4"/>
  <c r="J526" i="4"/>
  <c r="K526" i="4" l="1"/>
  <c r="L526" i="4"/>
  <c r="M526" i="4" s="1"/>
  <c r="N526" i="4" s="1"/>
  <c r="J527" i="4"/>
  <c r="I527" i="4"/>
  <c r="H528" i="4"/>
  <c r="K527" i="4" l="1"/>
  <c r="L527" i="4"/>
  <c r="M527" i="4" s="1"/>
  <c r="N527" i="4" s="1"/>
  <c r="J528" i="4"/>
  <c r="I528" i="4"/>
  <c r="H529" i="4"/>
  <c r="K528" i="4" l="1"/>
  <c r="L528" i="4"/>
  <c r="M528" i="4" s="1"/>
  <c r="N528" i="4" s="1"/>
  <c r="H530" i="4"/>
  <c r="J529" i="4"/>
  <c r="I529" i="4"/>
  <c r="K529" i="4" l="1"/>
  <c r="L529" i="4"/>
  <c r="M529" i="4" s="1"/>
  <c r="N529" i="4" s="1"/>
  <c r="J530" i="4"/>
  <c r="I530" i="4"/>
  <c r="H531" i="4"/>
  <c r="K530" i="4" l="1"/>
  <c r="L530" i="4"/>
  <c r="M530" i="4" s="1"/>
  <c r="N530" i="4" s="1"/>
  <c r="H532" i="4"/>
  <c r="J531" i="4"/>
  <c r="I531" i="4"/>
  <c r="K531" i="4" l="1"/>
  <c r="L531" i="4"/>
  <c r="M531" i="4" s="1"/>
  <c r="N531" i="4" s="1"/>
  <c r="I532" i="4"/>
  <c r="J532" i="4"/>
  <c r="H533" i="4"/>
  <c r="K532" i="4" l="1"/>
  <c r="L532" i="4"/>
  <c r="M532" i="4" s="1"/>
  <c r="N532" i="4" s="1"/>
  <c r="H534" i="4"/>
  <c r="I533" i="4"/>
  <c r="J533" i="4"/>
  <c r="K533" i="4" l="1"/>
  <c r="L533" i="4"/>
  <c r="M533" i="4" s="1"/>
  <c r="N533" i="4" s="1"/>
  <c r="I534" i="4"/>
  <c r="J534" i="4"/>
  <c r="H535" i="4"/>
  <c r="K534" i="4" l="1"/>
  <c r="L534" i="4"/>
  <c r="M534" i="4" s="1"/>
  <c r="N534" i="4" s="1"/>
  <c r="J535" i="4"/>
  <c r="I535" i="4"/>
  <c r="H536" i="4"/>
  <c r="K535" i="4" l="1"/>
  <c r="L535" i="4"/>
  <c r="M535" i="4" s="1"/>
  <c r="N535" i="4" s="1"/>
  <c r="H537" i="4"/>
  <c r="I536" i="4"/>
  <c r="J536" i="4"/>
  <c r="K536" i="4" l="1"/>
  <c r="L536" i="4"/>
  <c r="M536" i="4" s="1"/>
  <c r="N536" i="4" s="1"/>
  <c r="H538" i="4"/>
  <c r="J537" i="4"/>
  <c r="I537" i="4"/>
  <c r="K537" i="4" l="1"/>
  <c r="L537" i="4"/>
  <c r="M537" i="4" s="1"/>
  <c r="N537" i="4" s="1"/>
  <c r="J538" i="4"/>
  <c r="I538" i="4"/>
  <c r="H539" i="4"/>
  <c r="K538" i="4" l="1"/>
  <c r="L538" i="4"/>
  <c r="M538" i="4" s="1"/>
  <c r="N538" i="4" s="1"/>
  <c r="H540" i="4"/>
  <c r="J539" i="4"/>
  <c r="I539" i="4"/>
  <c r="K539" i="4" l="1"/>
  <c r="L539" i="4"/>
  <c r="M539" i="4" s="1"/>
  <c r="N539" i="4" s="1"/>
  <c r="J540" i="4"/>
  <c r="I540" i="4"/>
  <c r="H541" i="4"/>
  <c r="K540" i="4" l="1"/>
  <c r="L540" i="4"/>
  <c r="M540" i="4" s="1"/>
  <c r="N540" i="4" s="1"/>
  <c r="H542" i="4"/>
  <c r="J541" i="4"/>
  <c r="I541" i="4"/>
  <c r="K541" i="4" l="1"/>
  <c r="L541" i="4"/>
  <c r="M541" i="4" s="1"/>
  <c r="N541" i="4" s="1"/>
  <c r="J542" i="4"/>
  <c r="I542" i="4"/>
  <c r="H543" i="4"/>
  <c r="K542" i="4" l="1"/>
  <c r="L542" i="4"/>
  <c r="M542" i="4" s="1"/>
  <c r="N542" i="4" s="1"/>
  <c r="H544" i="4"/>
  <c r="I543" i="4"/>
  <c r="H545" i="4" l="1"/>
  <c r="J543" i="4"/>
  <c r="I544" i="4"/>
  <c r="J544" i="4" l="1"/>
  <c r="K544" i="4" s="1"/>
  <c r="K543" i="4"/>
  <c r="L543" i="4"/>
  <c r="M543" i="4" s="1"/>
  <c r="N543" i="4" s="1"/>
  <c r="H546" i="4"/>
  <c r="I545" i="4"/>
  <c r="L544" i="4" l="1"/>
  <c r="M544" i="4" s="1"/>
  <c r="N544" i="4" s="1"/>
  <c r="J545" i="4"/>
  <c r="J546" i="4"/>
  <c r="I546" i="4"/>
  <c r="H547" i="4"/>
  <c r="K546" i="4" l="1"/>
  <c r="L546" i="4"/>
  <c r="M546" i="4" s="1"/>
  <c r="N546" i="4" s="1"/>
  <c r="K545" i="4"/>
  <c r="L545" i="4"/>
  <c r="M545" i="4" s="1"/>
  <c r="N545" i="4" s="1"/>
  <c r="H548" i="4"/>
  <c r="I547" i="4"/>
  <c r="J547" i="4" l="1"/>
  <c r="I548" i="4"/>
  <c r="H549" i="4"/>
  <c r="J548" i="4" l="1"/>
  <c r="K548" i="4" s="1"/>
  <c r="K547" i="4"/>
  <c r="L547" i="4"/>
  <c r="M547" i="4" s="1"/>
  <c r="N547" i="4" s="1"/>
  <c r="H550" i="4"/>
  <c r="J549" i="4"/>
  <c r="I549" i="4"/>
  <c r="L548" i="4" l="1"/>
  <c r="M548" i="4" s="1"/>
  <c r="N548" i="4" s="1"/>
  <c r="K549" i="4"/>
  <c r="L549" i="4"/>
  <c r="M549" i="4" s="1"/>
  <c r="N549" i="4" s="1"/>
  <c r="J550" i="4"/>
  <c r="I550" i="4"/>
  <c r="H551" i="4"/>
  <c r="K550" i="4" l="1"/>
  <c r="L550" i="4"/>
  <c r="M550" i="4" s="1"/>
  <c r="N550" i="4" s="1"/>
  <c r="J551" i="4"/>
  <c r="I551" i="4"/>
  <c r="H552" i="4"/>
  <c r="K551" i="4" l="1"/>
  <c r="L551" i="4"/>
  <c r="M551" i="4" s="1"/>
  <c r="N551" i="4" s="1"/>
  <c r="H553" i="4"/>
  <c r="I552" i="4"/>
  <c r="J552" i="4" l="1"/>
  <c r="J553" i="4"/>
  <c r="I553" i="4"/>
  <c r="H554" i="4"/>
  <c r="K553" i="4" l="1"/>
  <c r="L553" i="4"/>
  <c r="M553" i="4" s="1"/>
  <c r="N553" i="4" s="1"/>
  <c r="K552" i="4"/>
  <c r="L552" i="4"/>
  <c r="M552" i="4" s="1"/>
  <c r="N552" i="4" s="1"/>
  <c r="H555" i="4"/>
  <c r="J554" i="4"/>
  <c r="I554" i="4"/>
  <c r="K554" i="4" l="1"/>
  <c r="L554" i="4"/>
  <c r="M554" i="4" s="1"/>
  <c r="N554" i="4" s="1"/>
  <c r="J555" i="4"/>
  <c r="I555" i="4"/>
  <c r="H556" i="4"/>
  <c r="K555" i="4" l="1"/>
  <c r="L555" i="4"/>
  <c r="M555" i="4" s="1"/>
  <c r="N555" i="4" s="1"/>
  <c r="H557" i="4"/>
  <c r="I556" i="4"/>
  <c r="J556" i="4"/>
  <c r="K556" i="4" l="1"/>
  <c r="L556" i="4"/>
  <c r="M556" i="4" s="1"/>
  <c r="N556" i="4" s="1"/>
  <c r="H558" i="4"/>
  <c r="I557" i="4"/>
  <c r="J557" i="4" l="1"/>
  <c r="J558" i="4"/>
  <c r="I558" i="4"/>
  <c r="H559" i="4"/>
  <c r="K558" i="4" l="1"/>
  <c r="L558" i="4"/>
  <c r="M558" i="4" s="1"/>
  <c r="N558" i="4" s="1"/>
  <c r="K557" i="4"/>
  <c r="L557" i="4"/>
  <c r="M557" i="4" s="1"/>
  <c r="N557" i="4" s="1"/>
  <c r="J559" i="4"/>
  <c r="I559" i="4"/>
  <c r="H560" i="4"/>
  <c r="K559" i="4" l="1"/>
  <c r="L559" i="4"/>
  <c r="M559" i="4" s="1"/>
  <c r="N559" i="4" s="1"/>
  <c r="I560" i="4"/>
  <c r="J560" i="4"/>
  <c r="H561" i="4"/>
  <c r="K560" i="4" l="1"/>
  <c r="L560" i="4"/>
  <c r="M560" i="4" s="1"/>
  <c r="N560" i="4" s="1"/>
  <c r="H562" i="4"/>
  <c r="J561" i="4"/>
  <c r="I561" i="4"/>
  <c r="K561" i="4" l="1"/>
  <c r="L561" i="4"/>
  <c r="M561" i="4" s="1"/>
  <c r="N561" i="4" s="1"/>
  <c r="H563" i="4"/>
  <c r="J562" i="4"/>
  <c r="I562" i="4"/>
  <c r="K562" i="4" l="1"/>
  <c r="L562" i="4"/>
  <c r="M562" i="4" s="1"/>
  <c r="N562" i="4" s="1"/>
  <c r="J563" i="4"/>
  <c r="I563" i="4"/>
  <c r="H564" i="4"/>
  <c r="K563" i="4" l="1"/>
  <c r="L563" i="4"/>
  <c r="M563" i="4" s="1"/>
  <c r="N563" i="4" s="1"/>
  <c r="J564" i="4"/>
  <c r="I564" i="4"/>
  <c r="H565" i="4"/>
  <c r="K564" i="4" l="1"/>
  <c r="L564" i="4"/>
  <c r="M564" i="4" s="1"/>
  <c r="N564" i="4" s="1"/>
  <c r="H566" i="4"/>
  <c r="J565" i="4"/>
  <c r="I565" i="4"/>
  <c r="K565" i="4" l="1"/>
  <c r="L565" i="4"/>
  <c r="M565" i="4" s="1"/>
  <c r="N565" i="4" s="1"/>
  <c r="J566" i="4"/>
  <c r="I566" i="4"/>
  <c r="H567" i="4"/>
  <c r="K566" i="4" l="1"/>
  <c r="L566" i="4"/>
  <c r="M566" i="4" s="1"/>
  <c r="N566" i="4" s="1"/>
  <c r="J567" i="4"/>
  <c r="I567" i="4"/>
  <c r="H568" i="4"/>
  <c r="K567" i="4" l="1"/>
  <c r="L567" i="4"/>
  <c r="M567" i="4" s="1"/>
  <c r="N567" i="4" s="1"/>
  <c r="I568" i="4"/>
  <c r="J568" i="4"/>
  <c r="H569" i="4"/>
  <c r="K568" i="4" l="1"/>
  <c r="L568" i="4"/>
  <c r="M568" i="4" s="1"/>
  <c r="N568" i="4" s="1"/>
  <c r="H570" i="4"/>
  <c r="I569" i="4"/>
  <c r="H571" i="4" l="1"/>
  <c r="J569" i="4"/>
  <c r="J570" i="4"/>
  <c r="I570" i="4"/>
  <c r="K570" i="4" l="1"/>
  <c r="L570" i="4"/>
  <c r="M570" i="4" s="1"/>
  <c r="N570" i="4" s="1"/>
  <c r="K569" i="4"/>
  <c r="L569" i="4"/>
  <c r="M569" i="4" s="1"/>
  <c r="N569" i="4" s="1"/>
  <c r="J571" i="4"/>
  <c r="I571" i="4"/>
  <c r="H572" i="4"/>
  <c r="K571" i="4" l="1"/>
  <c r="L571" i="4"/>
  <c r="M571" i="4" s="1"/>
  <c r="N571" i="4" s="1"/>
  <c r="I572" i="4"/>
  <c r="J572" i="4"/>
  <c r="H573" i="4"/>
  <c r="K572" i="4" l="1"/>
  <c r="L572" i="4"/>
  <c r="M572" i="4" s="1"/>
  <c r="N572" i="4" s="1"/>
  <c r="H574" i="4"/>
  <c r="J573" i="4"/>
  <c r="I573" i="4"/>
  <c r="K573" i="4" l="1"/>
  <c r="L573" i="4"/>
  <c r="M573" i="4" s="1"/>
  <c r="N573" i="4" s="1"/>
  <c r="I574" i="4"/>
  <c r="H575" i="4"/>
  <c r="J574" i="4" l="1"/>
  <c r="K574" i="4" s="1"/>
  <c r="H576" i="4"/>
  <c r="J575" i="4"/>
  <c r="I575" i="4"/>
  <c r="L574" i="4" l="1"/>
  <c r="M574" i="4" s="1"/>
  <c r="N574" i="4" s="1"/>
  <c r="K575" i="4"/>
  <c r="L575" i="4"/>
  <c r="M575" i="4" s="1"/>
  <c r="N575" i="4" s="1"/>
  <c r="H577" i="4"/>
  <c r="J576" i="4"/>
  <c r="I576" i="4"/>
  <c r="K576" i="4" l="1"/>
  <c r="L576" i="4"/>
  <c r="M576" i="4" s="1"/>
  <c r="N576" i="4" s="1"/>
  <c r="J577" i="4"/>
  <c r="I577" i="4"/>
  <c r="H578" i="4"/>
  <c r="K577" i="4" l="1"/>
  <c r="L577" i="4"/>
  <c r="M577" i="4" s="1"/>
  <c r="N577" i="4" s="1"/>
  <c r="H579" i="4"/>
  <c r="J578" i="4"/>
  <c r="I578" i="4"/>
  <c r="K578" i="4" l="1"/>
  <c r="L578" i="4"/>
  <c r="M578" i="4" s="1"/>
  <c r="N578" i="4" s="1"/>
  <c r="H580" i="4"/>
  <c r="J579" i="4"/>
  <c r="I579" i="4"/>
  <c r="K579" i="4" l="1"/>
  <c r="L579" i="4"/>
  <c r="M579" i="4" s="1"/>
  <c r="N579" i="4" s="1"/>
  <c r="I580" i="4"/>
  <c r="J580" i="4"/>
  <c r="H581" i="4"/>
  <c r="K580" i="4" l="1"/>
  <c r="L580" i="4"/>
  <c r="M580" i="4" s="1"/>
  <c r="N580" i="4" s="1"/>
  <c r="I581" i="4"/>
  <c r="J581" i="4"/>
  <c r="H582" i="4"/>
  <c r="K581" i="4" l="1"/>
  <c r="L581" i="4"/>
  <c r="M581" i="4" s="1"/>
  <c r="N581" i="4" s="1"/>
  <c r="H583" i="4"/>
  <c r="J582" i="4"/>
  <c r="I582" i="4"/>
  <c r="K582" i="4" l="1"/>
  <c r="L582" i="4"/>
  <c r="M582" i="4" s="1"/>
  <c r="N582" i="4" s="1"/>
  <c r="I583" i="4"/>
  <c r="J583" i="4"/>
  <c r="H584" i="4"/>
  <c r="K583" i="4" l="1"/>
  <c r="L583" i="4"/>
  <c r="M583" i="4" s="1"/>
  <c r="N583" i="4" s="1"/>
  <c r="H585" i="4"/>
  <c r="J584" i="4"/>
  <c r="I584" i="4"/>
  <c r="K584" i="4" l="1"/>
  <c r="L584" i="4"/>
  <c r="M584" i="4" s="1"/>
  <c r="N584" i="4" s="1"/>
  <c r="H586" i="4"/>
  <c r="J585" i="4"/>
  <c r="I585" i="4"/>
  <c r="K585" i="4" l="1"/>
  <c r="L585" i="4"/>
  <c r="M585" i="4" s="1"/>
  <c r="N585" i="4" s="1"/>
  <c r="H587" i="4"/>
  <c r="J586" i="4"/>
  <c r="I586" i="4"/>
  <c r="K586" i="4" l="1"/>
  <c r="L586" i="4"/>
  <c r="M586" i="4" s="1"/>
  <c r="N586" i="4" s="1"/>
  <c r="I587" i="4"/>
  <c r="J587" i="4"/>
  <c r="H588" i="4"/>
  <c r="K587" i="4" l="1"/>
  <c r="L587" i="4"/>
  <c r="M587" i="4" s="1"/>
  <c r="N587" i="4" s="1"/>
  <c r="H589" i="4"/>
  <c r="J588" i="4"/>
  <c r="I588" i="4"/>
  <c r="K588" i="4" l="1"/>
  <c r="L588" i="4"/>
  <c r="M588" i="4" s="1"/>
  <c r="N588" i="4" s="1"/>
  <c r="J589" i="4"/>
  <c r="I589" i="4"/>
  <c r="H590" i="4"/>
  <c r="K589" i="4" l="1"/>
  <c r="L589" i="4"/>
  <c r="M589" i="4" s="1"/>
  <c r="N589" i="4" s="1"/>
  <c r="H591" i="4"/>
  <c r="I590" i="4"/>
  <c r="J590" i="4" l="1"/>
  <c r="J591" i="4"/>
  <c r="I591" i="4"/>
  <c r="H592" i="4"/>
  <c r="K591" i="4" l="1"/>
  <c r="L591" i="4"/>
  <c r="M591" i="4" s="1"/>
  <c r="N591" i="4" s="1"/>
  <c r="K590" i="4"/>
  <c r="L590" i="4"/>
  <c r="M590" i="4" s="1"/>
  <c r="N590" i="4" s="1"/>
  <c r="I592" i="4"/>
  <c r="H593" i="4"/>
  <c r="J592" i="4" l="1"/>
  <c r="I593" i="4"/>
  <c r="H594" i="4"/>
  <c r="J593" i="4" l="1"/>
  <c r="K592" i="4"/>
  <c r="L592" i="4"/>
  <c r="M592" i="4" s="1"/>
  <c r="N592" i="4" s="1"/>
  <c r="H595" i="4"/>
  <c r="I594" i="4"/>
  <c r="J594" i="4"/>
  <c r="K594" i="4" l="1"/>
  <c r="L594" i="4"/>
  <c r="M594" i="4" s="1"/>
  <c r="N594" i="4" s="1"/>
  <c r="K593" i="4"/>
  <c r="L593" i="4"/>
  <c r="M593" i="4" s="1"/>
  <c r="N593" i="4" s="1"/>
  <c r="I595" i="4"/>
  <c r="H596" i="4"/>
  <c r="H597" i="4" l="1"/>
  <c r="J596" i="4"/>
  <c r="I596" i="4"/>
  <c r="J595" i="4"/>
  <c r="K595" i="4" l="1"/>
  <c r="L595" i="4"/>
  <c r="M595" i="4" s="1"/>
  <c r="N595" i="4" s="1"/>
  <c r="K596" i="4"/>
  <c r="L596" i="4"/>
  <c r="M596" i="4" s="1"/>
  <c r="N596" i="4" s="1"/>
  <c r="H598" i="4"/>
  <c r="J597" i="4"/>
  <c r="I597" i="4"/>
  <c r="K597" i="4" l="1"/>
  <c r="L597" i="4"/>
  <c r="M597" i="4" s="1"/>
  <c r="N597" i="4" s="1"/>
  <c r="J598" i="4"/>
  <c r="I598" i="4"/>
  <c r="H599" i="4"/>
  <c r="K598" i="4" l="1"/>
  <c r="L598" i="4"/>
  <c r="M598" i="4" s="1"/>
  <c r="N598" i="4" s="1"/>
  <c r="H600" i="4"/>
  <c r="J599" i="4"/>
  <c r="I599" i="4"/>
  <c r="K599" i="4" l="1"/>
  <c r="L599" i="4"/>
  <c r="M599" i="4" s="1"/>
  <c r="N599" i="4" s="1"/>
  <c r="J600" i="4"/>
  <c r="I600" i="4"/>
  <c r="H601" i="4"/>
  <c r="K600" i="4" l="1"/>
  <c r="L600" i="4"/>
  <c r="M600" i="4" s="1"/>
  <c r="N600" i="4" s="1"/>
  <c r="I601" i="4"/>
  <c r="J601" i="4"/>
  <c r="H602" i="4"/>
  <c r="K601" i="4" l="1"/>
  <c r="L601" i="4"/>
  <c r="M601" i="4" s="1"/>
  <c r="N601" i="4" s="1"/>
  <c r="H603" i="4"/>
  <c r="J602" i="4"/>
  <c r="I602" i="4"/>
  <c r="K602" i="4" l="1"/>
  <c r="L602" i="4"/>
  <c r="M602" i="4" s="1"/>
  <c r="N602" i="4" s="1"/>
  <c r="J603" i="4"/>
  <c r="I603" i="4"/>
  <c r="H604" i="4"/>
  <c r="K603" i="4" l="1"/>
  <c r="L603" i="4"/>
  <c r="M603" i="4" s="1"/>
  <c r="N603" i="4" s="1"/>
  <c r="J604" i="4"/>
  <c r="I604" i="4"/>
  <c r="H605" i="4"/>
  <c r="K604" i="4" l="1"/>
  <c r="L604" i="4"/>
  <c r="M604" i="4" s="1"/>
  <c r="N604" i="4" s="1"/>
  <c r="I605" i="4"/>
  <c r="J605" i="4"/>
  <c r="H606" i="4"/>
  <c r="K605" i="4" l="1"/>
  <c r="L605" i="4"/>
  <c r="M605" i="4" s="1"/>
  <c r="N605" i="4" s="1"/>
  <c r="J606" i="4"/>
  <c r="I606" i="4"/>
  <c r="H607" i="4"/>
  <c r="K606" i="4" l="1"/>
  <c r="L606" i="4"/>
  <c r="M606" i="4" s="1"/>
  <c r="N606" i="4" s="1"/>
  <c r="H608" i="4"/>
  <c r="I607" i="4"/>
  <c r="J607" i="4"/>
  <c r="K607" i="4" l="1"/>
  <c r="L607" i="4"/>
  <c r="M607" i="4" s="1"/>
  <c r="N607" i="4" s="1"/>
  <c r="H609" i="4"/>
  <c r="I608" i="4"/>
  <c r="J608" i="4" l="1"/>
  <c r="K608" i="4" s="1"/>
  <c r="J609" i="4"/>
  <c r="I609" i="4"/>
  <c r="H610" i="4"/>
  <c r="L608" i="4" l="1"/>
  <c r="M608" i="4" s="1"/>
  <c r="N608" i="4" s="1"/>
  <c r="K609" i="4"/>
  <c r="L609" i="4"/>
  <c r="M609" i="4" s="1"/>
  <c r="N609" i="4" s="1"/>
  <c r="J610" i="4"/>
  <c r="I610" i="4"/>
  <c r="H611" i="4"/>
  <c r="K610" i="4" l="1"/>
  <c r="L610" i="4"/>
  <c r="M610" i="4" s="1"/>
  <c r="N610" i="4" s="1"/>
  <c r="H612" i="4"/>
  <c r="J611" i="4"/>
  <c r="I611" i="4"/>
  <c r="K611" i="4" l="1"/>
  <c r="L611" i="4"/>
  <c r="M611" i="4" s="1"/>
  <c r="N611" i="4" s="1"/>
  <c r="H613" i="4"/>
  <c r="J612" i="4"/>
  <c r="I612" i="4"/>
  <c r="K612" i="4" l="1"/>
  <c r="L612" i="4"/>
  <c r="M612" i="4" s="1"/>
  <c r="N612" i="4" s="1"/>
  <c r="J613" i="4"/>
  <c r="I613" i="4"/>
  <c r="H614" i="4"/>
  <c r="K613" i="4" l="1"/>
  <c r="L613" i="4"/>
  <c r="M613" i="4" s="1"/>
  <c r="N613" i="4" s="1"/>
  <c r="I614" i="4"/>
  <c r="H615" i="4"/>
  <c r="H616" i="4" l="1"/>
  <c r="J615" i="4"/>
  <c r="I615" i="4"/>
  <c r="J614" i="4"/>
  <c r="K614" i="4" l="1"/>
  <c r="L614" i="4"/>
  <c r="M614" i="4" s="1"/>
  <c r="N614" i="4" s="1"/>
  <c r="K615" i="4"/>
  <c r="L615" i="4"/>
  <c r="M615" i="4" s="1"/>
  <c r="N615" i="4" s="1"/>
  <c r="I616" i="4"/>
  <c r="H617" i="4"/>
  <c r="J616" i="4" l="1"/>
  <c r="K616" i="4" s="1"/>
  <c r="H618" i="4"/>
  <c r="I617" i="4"/>
  <c r="L616" i="4" l="1"/>
  <c r="M616" i="4" s="1"/>
  <c r="N616" i="4" s="1"/>
  <c r="J617" i="4"/>
  <c r="K617" i="4" s="1"/>
  <c r="J618" i="4"/>
  <c r="I618" i="4"/>
  <c r="H619" i="4"/>
  <c r="L617" i="4" l="1"/>
  <c r="M617" i="4" s="1"/>
  <c r="N617" i="4" s="1"/>
  <c r="K618" i="4"/>
  <c r="L618" i="4"/>
  <c r="M618" i="4" s="1"/>
  <c r="N618" i="4" s="1"/>
  <c r="H620" i="4"/>
  <c r="I619" i="4"/>
  <c r="J619" i="4" l="1"/>
  <c r="H621" i="4"/>
  <c r="J620" i="4"/>
  <c r="I620" i="4"/>
  <c r="K620" i="4" l="1"/>
  <c r="L620" i="4"/>
  <c r="M620" i="4" s="1"/>
  <c r="N620" i="4" s="1"/>
  <c r="K619" i="4"/>
  <c r="L619" i="4"/>
  <c r="M619" i="4" s="1"/>
  <c r="N619" i="4" s="1"/>
  <c r="I621" i="4"/>
  <c r="H622" i="4"/>
  <c r="J621" i="4" l="1"/>
  <c r="K621" i="4" s="1"/>
  <c r="H623" i="4"/>
  <c r="J622" i="4"/>
  <c r="I622" i="4"/>
  <c r="L621" i="4" l="1"/>
  <c r="M621" i="4" s="1"/>
  <c r="N621" i="4" s="1"/>
  <c r="K622" i="4"/>
  <c r="L622" i="4"/>
  <c r="M622" i="4" s="1"/>
  <c r="N622" i="4" s="1"/>
  <c r="J623" i="4"/>
  <c r="I623" i="4"/>
  <c r="H624" i="4"/>
  <c r="K623" i="4" l="1"/>
  <c r="L623" i="4"/>
  <c r="M623" i="4" s="1"/>
  <c r="N623" i="4" s="1"/>
  <c r="H625" i="4"/>
  <c r="J624" i="4"/>
  <c r="I624" i="4"/>
  <c r="K624" i="4" l="1"/>
  <c r="L624" i="4"/>
  <c r="M624" i="4" s="1"/>
  <c r="N624" i="4" s="1"/>
  <c r="H626" i="4"/>
  <c r="I625" i="4"/>
  <c r="J625" i="4" l="1"/>
  <c r="K625" i="4" s="1"/>
  <c r="H627" i="4"/>
  <c r="J626" i="4"/>
  <c r="I626" i="4"/>
  <c r="L625" i="4" l="1"/>
  <c r="M625" i="4" s="1"/>
  <c r="N625" i="4" s="1"/>
  <c r="K626" i="4"/>
  <c r="L626" i="4"/>
  <c r="M626" i="4" s="1"/>
  <c r="N626" i="4" s="1"/>
  <c r="J627" i="4"/>
  <c r="I627" i="4"/>
  <c r="H628" i="4"/>
  <c r="K627" i="4" l="1"/>
  <c r="L627" i="4"/>
  <c r="M627" i="4" s="1"/>
  <c r="N627" i="4" s="1"/>
  <c r="H629" i="4"/>
  <c r="I628" i="4"/>
  <c r="J628" i="4" l="1"/>
  <c r="I629" i="4"/>
  <c r="H630" i="4"/>
  <c r="J629" i="4" l="1"/>
  <c r="K628" i="4"/>
  <c r="L628" i="4"/>
  <c r="M628" i="4" s="1"/>
  <c r="N628" i="4" s="1"/>
  <c r="H631" i="4"/>
  <c r="J630" i="4"/>
  <c r="I630" i="4"/>
  <c r="K630" i="4" l="1"/>
  <c r="L630" i="4"/>
  <c r="M630" i="4" s="1"/>
  <c r="N630" i="4" s="1"/>
  <c r="K629" i="4"/>
  <c r="L629" i="4"/>
  <c r="M629" i="4" s="1"/>
  <c r="N629" i="4" s="1"/>
  <c r="I631" i="4"/>
  <c r="H632" i="4"/>
  <c r="J631" i="4" l="1"/>
  <c r="K631" i="4" s="1"/>
  <c r="H633" i="4"/>
  <c r="J632" i="4"/>
  <c r="I632" i="4"/>
  <c r="L631" i="4" l="1"/>
  <c r="M631" i="4" s="1"/>
  <c r="N631" i="4" s="1"/>
  <c r="K632" i="4"/>
  <c r="L632" i="4"/>
  <c r="M632" i="4" s="1"/>
  <c r="N632" i="4" s="1"/>
  <c r="J633" i="4"/>
  <c r="I633" i="4"/>
  <c r="H634" i="4"/>
  <c r="K633" i="4" l="1"/>
  <c r="L633" i="4"/>
  <c r="M633" i="4" s="1"/>
  <c r="N633" i="4" s="1"/>
  <c r="J634" i="4"/>
  <c r="I634" i="4"/>
  <c r="H635" i="4"/>
  <c r="K634" i="4" l="1"/>
  <c r="L634" i="4"/>
  <c r="M634" i="4" s="1"/>
  <c r="N634" i="4" s="1"/>
  <c r="H636" i="4"/>
  <c r="I635" i="4"/>
  <c r="J636" i="4" l="1"/>
  <c r="I636" i="4"/>
  <c r="H637" i="4"/>
  <c r="J635" i="4"/>
  <c r="K635" i="4" l="1"/>
  <c r="L635" i="4"/>
  <c r="M635" i="4" s="1"/>
  <c r="N635" i="4" s="1"/>
  <c r="K636" i="4"/>
  <c r="L636" i="4"/>
  <c r="M636" i="4" s="1"/>
  <c r="N636" i="4" s="1"/>
  <c r="H638" i="4"/>
  <c r="I637" i="4"/>
  <c r="J637" i="4"/>
  <c r="K637" i="4" l="1"/>
  <c r="L637" i="4"/>
  <c r="M637" i="4" s="1"/>
  <c r="N637" i="4" s="1"/>
  <c r="J638" i="4"/>
  <c r="I638" i="4"/>
  <c r="H639" i="4"/>
  <c r="K638" i="4" l="1"/>
  <c r="L638" i="4"/>
  <c r="M638" i="4" s="1"/>
  <c r="N638" i="4" s="1"/>
  <c r="H640" i="4"/>
  <c r="J639" i="4"/>
  <c r="I639" i="4"/>
  <c r="K639" i="4" l="1"/>
  <c r="L639" i="4"/>
  <c r="M639" i="4" s="1"/>
  <c r="N639" i="4" s="1"/>
  <c r="H641" i="4"/>
  <c r="I640" i="4"/>
  <c r="J640" i="4"/>
  <c r="K640" i="4" l="1"/>
  <c r="L640" i="4"/>
  <c r="M640" i="4" s="1"/>
  <c r="N640" i="4" s="1"/>
  <c r="I641" i="4"/>
  <c r="H642" i="4"/>
  <c r="J641" i="4" l="1"/>
  <c r="H643" i="4"/>
  <c r="J642" i="4"/>
  <c r="I642" i="4"/>
  <c r="K642" i="4" l="1"/>
  <c r="L642" i="4"/>
  <c r="M642" i="4" s="1"/>
  <c r="N642" i="4" s="1"/>
  <c r="K641" i="4"/>
  <c r="L641" i="4"/>
  <c r="M641" i="4" s="1"/>
  <c r="N641" i="4" s="1"/>
  <c r="H644" i="4"/>
  <c r="I643" i="4"/>
  <c r="J643" i="4" l="1"/>
  <c r="K643" i="4" s="1"/>
  <c r="H645" i="4"/>
  <c r="I644" i="4"/>
  <c r="J644" i="4"/>
  <c r="L643" i="4" l="1"/>
  <c r="M643" i="4" s="1"/>
  <c r="N643" i="4" s="1"/>
  <c r="K644" i="4"/>
  <c r="L644" i="4"/>
  <c r="M644" i="4" s="1"/>
  <c r="N644" i="4" s="1"/>
  <c r="J645" i="4"/>
  <c r="I645" i="4"/>
  <c r="H646" i="4"/>
  <c r="K645" i="4" l="1"/>
  <c r="L645" i="4"/>
  <c r="M645" i="4" s="1"/>
  <c r="N645" i="4" s="1"/>
  <c r="H647" i="4"/>
  <c r="J646" i="4"/>
  <c r="I646" i="4"/>
  <c r="K646" i="4" l="1"/>
  <c r="L646" i="4"/>
  <c r="M646" i="4" s="1"/>
  <c r="N646" i="4" s="1"/>
  <c r="J647" i="4"/>
  <c r="I647" i="4"/>
  <c r="H648" i="4"/>
  <c r="K647" i="4" l="1"/>
  <c r="L647" i="4"/>
  <c r="M647" i="4" s="1"/>
  <c r="N647" i="4" s="1"/>
  <c r="J648" i="4"/>
  <c r="I648" i="4"/>
  <c r="H649" i="4"/>
  <c r="K648" i="4" l="1"/>
  <c r="L648" i="4"/>
  <c r="M648" i="4" s="1"/>
  <c r="N648" i="4" s="1"/>
  <c r="H650" i="4"/>
  <c r="I649" i="4"/>
  <c r="J649" i="4" l="1"/>
  <c r="I650" i="4"/>
  <c r="H651" i="4"/>
  <c r="J650" i="4" l="1"/>
  <c r="K650" i="4" s="1"/>
  <c r="K649" i="4"/>
  <c r="L649" i="4"/>
  <c r="M649" i="4" s="1"/>
  <c r="N649" i="4" s="1"/>
  <c r="I651" i="4"/>
  <c r="H652" i="4"/>
  <c r="L650" i="4" l="1"/>
  <c r="M650" i="4" s="1"/>
  <c r="N650" i="4" s="1"/>
  <c r="J651" i="4"/>
  <c r="K651" i="4" s="1"/>
  <c r="I652" i="4"/>
  <c r="H653" i="4"/>
  <c r="L651" i="4" l="1"/>
  <c r="M651" i="4" s="1"/>
  <c r="N651" i="4" s="1"/>
  <c r="J652" i="4"/>
  <c r="K652" i="4" s="1"/>
  <c r="H654" i="4"/>
  <c r="I653" i="4"/>
  <c r="L652" i="4" l="1"/>
  <c r="M652" i="4" s="1"/>
  <c r="N652" i="4" s="1"/>
  <c r="J653" i="4"/>
  <c r="J654" i="4"/>
  <c r="I654" i="4"/>
  <c r="H655" i="4"/>
  <c r="K654" i="4" l="1"/>
  <c r="L654" i="4"/>
  <c r="M654" i="4" s="1"/>
  <c r="N654" i="4" s="1"/>
  <c r="K653" i="4"/>
  <c r="L653" i="4"/>
  <c r="M653" i="4" s="1"/>
  <c r="N653" i="4" s="1"/>
  <c r="H656" i="4"/>
  <c r="J655" i="4"/>
  <c r="I655" i="4"/>
  <c r="K655" i="4" l="1"/>
  <c r="L655" i="4"/>
  <c r="M655" i="4" s="1"/>
  <c r="N655" i="4" s="1"/>
  <c r="I656" i="4"/>
  <c r="H657" i="4"/>
  <c r="I657" i="4" l="1"/>
  <c r="J657" i="4"/>
  <c r="H658" i="4"/>
  <c r="J656" i="4"/>
  <c r="K657" i="4" l="1"/>
  <c r="L657" i="4"/>
  <c r="M657" i="4" s="1"/>
  <c r="N657" i="4" s="1"/>
  <c r="K656" i="4"/>
  <c r="L656" i="4"/>
  <c r="M656" i="4" s="1"/>
  <c r="N656" i="4" s="1"/>
  <c r="H659" i="4"/>
  <c r="J658" i="4"/>
  <c r="I658" i="4"/>
  <c r="H154" i="4" l="1"/>
  <c r="K658" i="4"/>
  <c r="L658" i="4"/>
  <c r="M658" i="4" s="1"/>
  <c r="N658" i="4" s="1"/>
  <c r="J659" i="4"/>
  <c r="I659" i="4"/>
  <c r="H660" i="4"/>
  <c r="H155" i="4" l="1"/>
  <c r="J154" i="4"/>
  <c r="K154" i="4" s="1"/>
  <c r="I154" i="4"/>
  <c r="K659" i="4"/>
  <c r="L659" i="4"/>
  <c r="M659" i="4" s="1"/>
  <c r="N659" i="4" s="1"/>
  <c r="J660" i="4"/>
  <c r="I660" i="4"/>
  <c r="H661" i="4"/>
  <c r="L154" i="4" l="1"/>
  <c r="M154" i="4" s="1"/>
  <c r="N154" i="4" s="1"/>
  <c r="J155" i="4"/>
  <c r="I155" i="4"/>
  <c r="K660" i="4"/>
  <c r="L660" i="4"/>
  <c r="M660" i="4" s="1"/>
  <c r="N660" i="4" s="1"/>
  <c r="J661" i="4"/>
  <c r="I661" i="4"/>
  <c r="H662" i="4"/>
  <c r="H157" i="4" l="1"/>
  <c r="J157" i="4" s="1"/>
  <c r="H156" i="4"/>
  <c r="I156" i="4" s="1"/>
  <c r="K155" i="4"/>
  <c r="L155" i="4"/>
  <c r="M155" i="4" s="1"/>
  <c r="N155" i="4" s="1"/>
  <c r="K661" i="4"/>
  <c r="L661" i="4"/>
  <c r="M661" i="4" s="1"/>
  <c r="N661" i="4" s="1"/>
  <c r="H663" i="4"/>
  <c r="I662" i="4"/>
  <c r="K157" i="4" l="1"/>
  <c r="H158" i="4"/>
  <c r="I157" i="4"/>
  <c r="J156" i="4"/>
  <c r="L157" i="4" s="1"/>
  <c r="M157" i="4" s="1"/>
  <c r="N157" i="4" s="1"/>
  <c r="H664" i="4"/>
  <c r="J662" i="4"/>
  <c r="J663" i="4"/>
  <c r="I663" i="4"/>
  <c r="I158" i="4" l="1"/>
  <c r="J158" i="4"/>
  <c r="K158" i="4" s="1"/>
  <c r="H159" i="4"/>
  <c r="K156" i="4"/>
  <c r="L156" i="4"/>
  <c r="M156" i="4" s="1"/>
  <c r="N156" i="4" s="1"/>
  <c r="K662" i="4"/>
  <c r="L662" i="4"/>
  <c r="M662" i="4" s="1"/>
  <c r="N662" i="4" s="1"/>
  <c r="K663" i="4"/>
  <c r="L663" i="4"/>
  <c r="M663" i="4" s="1"/>
  <c r="N663" i="4" s="1"/>
  <c r="H665" i="4"/>
  <c r="I664" i="4"/>
  <c r="J664" i="4"/>
  <c r="L158" i="4" l="1"/>
  <c r="M158" i="4" s="1"/>
  <c r="N158" i="4" s="1"/>
  <c r="H160" i="4"/>
  <c r="J160" i="4" s="1"/>
  <c r="J159" i="4"/>
  <c r="I159" i="4"/>
  <c r="K664" i="4"/>
  <c r="L664" i="4"/>
  <c r="M664" i="4" s="1"/>
  <c r="N664" i="4" s="1"/>
  <c r="H666" i="4"/>
  <c r="I665" i="4"/>
  <c r="L159" i="4" l="1"/>
  <c r="M159" i="4" s="1"/>
  <c r="N159" i="4" s="1"/>
  <c r="K159" i="4"/>
  <c r="K160" i="4"/>
  <c r="L160" i="4"/>
  <c r="M160" i="4" s="1"/>
  <c r="N160" i="4" s="1"/>
  <c r="I160" i="4"/>
  <c r="J665" i="4"/>
  <c r="H667" i="4"/>
  <c r="I666" i="4"/>
  <c r="H161" i="4" l="1"/>
  <c r="J161" i="4" s="1"/>
  <c r="I161" i="4"/>
  <c r="J666" i="4"/>
  <c r="K666" i="4" s="1"/>
  <c r="K665" i="4"/>
  <c r="L665" i="4"/>
  <c r="M665" i="4" s="1"/>
  <c r="N665" i="4" s="1"/>
  <c r="H668" i="4"/>
  <c r="I667" i="4"/>
  <c r="L666" i="4" l="1"/>
  <c r="M666" i="4" s="1"/>
  <c r="N666" i="4" s="1"/>
  <c r="K161" i="4"/>
  <c r="L161" i="4"/>
  <c r="M161" i="4" s="1"/>
  <c r="N161" i="4" s="1"/>
  <c r="H162" i="4"/>
  <c r="J162" i="4" s="1"/>
  <c r="H669" i="4"/>
  <c r="J668" i="4"/>
  <c r="I668" i="4"/>
  <c r="J667" i="4"/>
  <c r="L162" i="4" l="1"/>
  <c r="M162" i="4" s="1"/>
  <c r="N162" i="4" s="1"/>
  <c r="K162" i="4"/>
  <c r="H164" i="4"/>
  <c r="H163" i="4"/>
  <c r="J163" i="4" s="1"/>
  <c r="I162" i="4"/>
  <c r="K667" i="4"/>
  <c r="L667" i="4"/>
  <c r="M667" i="4" s="1"/>
  <c r="N667" i="4" s="1"/>
  <c r="K668" i="4"/>
  <c r="L668" i="4"/>
  <c r="M668" i="4" s="1"/>
  <c r="N668" i="4" s="1"/>
  <c r="J669" i="4"/>
  <c r="I669" i="4"/>
  <c r="H670" i="4"/>
  <c r="I163" i="4" l="1"/>
  <c r="K163" i="4"/>
  <c r="L163" i="4"/>
  <c r="M163" i="4" s="1"/>
  <c r="N163" i="4" s="1"/>
  <c r="H165" i="4"/>
  <c r="J165" i="4" s="1"/>
  <c r="J164" i="4"/>
  <c r="I164" i="4"/>
  <c r="K669" i="4"/>
  <c r="L669" i="4"/>
  <c r="M669" i="4" s="1"/>
  <c r="N669" i="4" s="1"/>
  <c r="J670" i="4"/>
  <c r="I670" i="4"/>
  <c r="H671" i="4"/>
  <c r="L165" i="4" l="1"/>
  <c r="M165" i="4" s="1"/>
  <c r="N165" i="4" s="1"/>
  <c r="K165" i="4"/>
  <c r="K164" i="4"/>
  <c r="L164" i="4"/>
  <c r="M164" i="4" s="1"/>
  <c r="N164" i="4" s="1"/>
  <c r="I165" i="4"/>
  <c r="K670" i="4"/>
  <c r="L670" i="4"/>
  <c r="M670" i="4" s="1"/>
  <c r="N670" i="4" s="1"/>
  <c r="J671" i="4"/>
  <c r="I671" i="4"/>
  <c r="H672" i="4"/>
  <c r="H166" i="4" l="1"/>
  <c r="J166" i="4" s="1"/>
  <c r="K671" i="4"/>
  <c r="L671" i="4"/>
  <c r="M671" i="4" s="1"/>
  <c r="N671" i="4" s="1"/>
  <c r="J672" i="4"/>
  <c r="I672" i="4"/>
  <c r="H673" i="4"/>
  <c r="H167" i="4" l="1"/>
  <c r="J167" i="4" s="1"/>
  <c r="L166" i="4"/>
  <c r="M166" i="4" s="1"/>
  <c r="N166" i="4" s="1"/>
  <c r="K166" i="4"/>
  <c r="I166" i="4"/>
  <c r="K672" i="4"/>
  <c r="L672" i="4"/>
  <c r="M672" i="4" s="1"/>
  <c r="N672" i="4" s="1"/>
  <c r="H674" i="4"/>
  <c r="I673" i="4"/>
  <c r="H169" i="4" l="1"/>
  <c r="I169" i="4" s="1"/>
  <c r="K167" i="4"/>
  <c r="L167" i="4"/>
  <c r="M167" i="4" s="1"/>
  <c r="N167" i="4" s="1"/>
  <c r="H168" i="4"/>
  <c r="I168" i="4" s="1"/>
  <c r="I167" i="4"/>
  <c r="H675" i="4"/>
  <c r="J674" i="4"/>
  <c r="I674" i="4"/>
  <c r="J673" i="4"/>
  <c r="H170" i="4" l="1"/>
  <c r="J170" i="4" s="1"/>
  <c r="J169" i="4"/>
  <c r="J168" i="4"/>
  <c r="K674" i="4"/>
  <c r="L674" i="4"/>
  <c r="M674" i="4" s="1"/>
  <c r="N674" i="4" s="1"/>
  <c r="K169" i="4"/>
  <c r="K673" i="4"/>
  <c r="L673" i="4"/>
  <c r="M673" i="4" s="1"/>
  <c r="N673" i="4" s="1"/>
  <c r="H676" i="4"/>
  <c r="J675" i="4"/>
  <c r="I675" i="4"/>
  <c r="L169" i="4" l="1"/>
  <c r="M169" i="4" s="1"/>
  <c r="N169" i="4" s="1"/>
  <c r="L170" i="4"/>
  <c r="M170" i="4" s="1"/>
  <c r="N170" i="4" s="1"/>
  <c r="H171" i="4"/>
  <c r="J171" i="4" s="1"/>
  <c r="K168" i="4"/>
  <c r="L168" i="4"/>
  <c r="M168" i="4" s="1"/>
  <c r="N168" i="4" s="1"/>
  <c r="I170" i="4"/>
  <c r="K170" i="4"/>
  <c r="K675" i="4"/>
  <c r="L675" i="4"/>
  <c r="M675" i="4" s="1"/>
  <c r="N675" i="4" s="1"/>
  <c r="H677" i="4"/>
  <c r="I676" i="4"/>
  <c r="H172" i="4" l="1"/>
  <c r="J676" i="4"/>
  <c r="K171" i="4"/>
  <c r="L171" i="4"/>
  <c r="M171" i="4" s="1"/>
  <c r="N171" i="4" s="1"/>
  <c r="H678" i="4"/>
  <c r="I171" i="4"/>
  <c r="I677" i="4"/>
  <c r="I172" i="4" l="1"/>
  <c r="J172" i="4"/>
  <c r="H173" i="4"/>
  <c r="K172" i="4"/>
  <c r="L172" i="4"/>
  <c r="M172" i="4" s="1"/>
  <c r="N172" i="4" s="1"/>
  <c r="K676" i="4"/>
  <c r="L676" i="4"/>
  <c r="M676" i="4" s="1"/>
  <c r="N676" i="4" s="1"/>
  <c r="I678" i="4"/>
  <c r="H679" i="4"/>
  <c r="J677" i="4"/>
  <c r="I173" i="4" l="1"/>
  <c r="J173" i="4"/>
  <c r="K173" i="4" s="1"/>
  <c r="H174" i="4"/>
  <c r="I174" i="4" s="1"/>
  <c r="J678" i="4"/>
  <c r="K678" i="4" s="1"/>
  <c r="K677" i="4"/>
  <c r="L677" i="4"/>
  <c r="M677" i="4" s="1"/>
  <c r="N677" i="4" s="1"/>
  <c r="H680" i="4"/>
  <c r="J679" i="4"/>
  <c r="I679" i="4"/>
  <c r="L173" i="4" l="1"/>
  <c r="M173" i="4" s="1"/>
  <c r="N173" i="4" s="1"/>
  <c r="H175" i="4"/>
  <c r="J175" i="4" s="1"/>
  <c r="L678" i="4"/>
  <c r="M678" i="4" s="1"/>
  <c r="N678" i="4" s="1"/>
  <c r="K679" i="4"/>
  <c r="L679" i="4"/>
  <c r="M679" i="4" s="1"/>
  <c r="N679" i="4" s="1"/>
  <c r="I680" i="4"/>
  <c r="H681" i="4"/>
  <c r="J174" i="4"/>
  <c r="H176" i="4" l="1"/>
  <c r="I175" i="4"/>
  <c r="J680" i="4"/>
  <c r="K680" i="4" s="1"/>
  <c r="K174" i="4"/>
  <c r="L174" i="4"/>
  <c r="M174" i="4" s="1"/>
  <c r="N174" i="4" s="1"/>
  <c r="K175" i="4"/>
  <c r="L175" i="4"/>
  <c r="M175" i="4" s="1"/>
  <c r="N175" i="4" s="1"/>
  <c r="J681" i="4"/>
  <c r="I681" i="4"/>
  <c r="H682" i="4"/>
  <c r="I176" i="4" l="1"/>
  <c r="J176" i="4"/>
  <c r="L176" i="4" s="1"/>
  <c r="M176" i="4" s="1"/>
  <c r="N176" i="4" s="1"/>
  <c r="H177" i="4"/>
  <c r="J177" i="4" s="1"/>
  <c r="L680" i="4"/>
  <c r="M680" i="4" s="1"/>
  <c r="N680" i="4" s="1"/>
  <c r="K681" i="4"/>
  <c r="L681" i="4"/>
  <c r="M681" i="4" s="1"/>
  <c r="N681" i="4" s="1"/>
  <c r="H683" i="4"/>
  <c r="I682" i="4"/>
  <c r="J682" i="4"/>
  <c r="K176" i="4" l="1"/>
  <c r="H178" i="4"/>
  <c r="K682" i="4"/>
  <c r="L682" i="4"/>
  <c r="M682" i="4" s="1"/>
  <c r="N682" i="4" s="1"/>
  <c r="K177" i="4"/>
  <c r="L177" i="4"/>
  <c r="M177" i="4" s="1"/>
  <c r="N177" i="4" s="1"/>
  <c r="H684" i="4"/>
  <c r="I177" i="4"/>
  <c r="I683" i="4"/>
  <c r="J178" i="4" l="1"/>
  <c r="I178" i="4"/>
  <c r="H179" i="4"/>
  <c r="I179" i="4" s="1"/>
  <c r="H685" i="4"/>
  <c r="J684" i="4"/>
  <c r="I684" i="4"/>
  <c r="J683" i="4"/>
  <c r="H180" i="4" l="1"/>
  <c r="L178" i="4"/>
  <c r="M178" i="4" s="1"/>
  <c r="N178" i="4" s="1"/>
  <c r="K178" i="4"/>
  <c r="K684" i="4"/>
  <c r="L684" i="4"/>
  <c r="M684" i="4" s="1"/>
  <c r="N684" i="4" s="1"/>
  <c r="K683" i="4"/>
  <c r="L683" i="4"/>
  <c r="M683" i="4" s="1"/>
  <c r="N683" i="4" s="1"/>
  <c r="H686" i="4"/>
  <c r="J179" i="4"/>
  <c r="J685" i="4"/>
  <c r="I685" i="4"/>
  <c r="I180" i="4" l="1"/>
  <c r="J180" i="4"/>
  <c r="K180" i="4" s="1"/>
  <c r="K685" i="4"/>
  <c r="L685" i="4"/>
  <c r="M685" i="4" s="1"/>
  <c r="N685" i="4" s="1"/>
  <c r="K179" i="4"/>
  <c r="L179" i="4"/>
  <c r="M179" i="4" s="1"/>
  <c r="N179" i="4" s="1"/>
  <c r="L180" i="4"/>
  <c r="M180" i="4" s="1"/>
  <c r="N180" i="4" s="1"/>
  <c r="J686" i="4"/>
  <c r="I686" i="4"/>
  <c r="H687" i="4"/>
  <c r="H182" i="4" l="1"/>
  <c r="I182" i="4" s="1"/>
  <c r="H181" i="4"/>
  <c r="J181" i="4" s="1"/>
  <c r="K686" i="4"/>
  <c r="L686" i="4"/>
  <c r="M686" i="4" s="1"/>
  <c r="N686" i="4" s="1"/>
  <c r="H688" i="4"/>
  <c r="J687" i="4"/>
  <c r="I687" i="4"/>
  <c r="K181" i="4" l="1"/>
  <c r="L181" i="4"/>
  <c r="M181" i="4" s="1"/>
  <c r="N181" i="4" s="1"/>
  <c r="I181" i="4"/>
  <c r="K687" i="4"/>
  <c r="L687" i="4"/>
  <c r="M687" i="4" s="1"/>
  <c r="N687" i="4" s="1"/>
  <c r="H689" i="4"/>
  <c r="J182" i="4"/>
  <c r="I688" i="4"/>
  <c r="H183" i="4" l="1"/>
  <c r="J183" i="4" s="1"/>
  <c r="K182" i="4"/>
  <c r="L182" i="4"/>
  <c r="M182" i="4" s="1"/>
  <c r="N182" i="4" s="1"/>
  <c r="H690" i="4"/>
  <c r="I689" i="4"/>
  <c r="J688" i="4"/>
  <c r="K183" i="4" l="1"/>
  <c r="L183" i="4"/>
  <c r="M183" i="4" s="1"/>
  <c r="N183" i="4" s="1"/>
  <c r="H185" i="4"/>
  <c r="I185" i="4" s="1"/>
  <c r="I183" i="4"/>
  <c r="H184" i="4"/>
  <c r="I184" i="4" s="1"/>
  <c r="K688" i="4"/>
  <c r="L688" i="4"/>
  <c r="M688" i="4" s="1"/>
  <c r="N688" i="4" s="1"/>
  <c r="H691" i="4"/>
  <c r="J690" i="4"/>
  <c r="I690" i="4"/>
  <c r="J689" i="4"/>
  <c r="H186" i="4" l="1"/>
  <c r="J185" i="4"/>
  <c r="J184" i="4"/>
  <c r="K690" i="4"/>
  <c r="L690" i="4"/>
  <c r="M690" i="4" s="1"/>
  <c r="N690" i="4" s="1"/>
  <c r="K185" i="4"/>
  <c r="K689" i="4"/>
  <c r="L689" i="4"/>
  <c r="M689" i="4" s="1"/>
  <c r="N689" i="4" s="1"/>
  <c r="I691" i="4"/>
  <c r="H692" i="4"/>
  <c r="L185" i="4" l="1"/>
  <c r="M185" i="4" s="1"/>
  <c r="N185" i="4" s="1"/>
  <c r="L184" i="4"/>
  <c r="M184" i="4" s="1"/>
  <c r="N184" i="4" s="1"/>
  <c r="K184" i="4"/>
  <c r="H187" i="4"/>
  <c r="J187" i="4" s="1"/>
  <c r="I186" i="4"/>
  <c r="J186" i="4"/>
  <c r="L186" i="4" s="1"/>
  <c r="M186" i="4" s="1"/>
  <c r="N186" i="4" s="1"/>
  <c r="I692" i="4"/>
  <c r="J692" i="4"/>
  <c r="H693" i="4"/>
  <c r="J691" i="4"/>
  <c r="K186" i="4" l="1"/>
  <c r="H188" i="4"/>
  <c r="K187" i="4"/>
  <c r="L187" i="4"/>
  <c r="M187" i="4" s="1"/>
  <c r="N187" i="4" s="1"/>
  <c r="K692" i="4"/>
  <c r="L692" i="4"/>
  <c r="M692" i="4" s="1"/>
  <c r="N692" i="4" s="1"/>
  <c r="K691" i="4"/>
  <c r="L691" i="4"/>
  <c r="M691" i="4" s="1"/>
  <c r="N691" i="4" s="1"/>
  <c r="I187" i="4"/>
  <c r="H694" i="4"/>
  <c r="J693" i="4"/>
  <c r="I693" i="4"/>
  <c r="H189" i="4" l="1"/>
  <c r="I188" i="4"/>
  <c r="K693" i="4"/>
  <c r="L693" i="4"/>
  <c r="M693" i="4" s="1"/>
  <c r="N693" i="4" s="1"/>
  <c r="H695" i="4"/>
  <c r="J188" i="4"/>
  <c r="J694" i="4"/>
  <c r="I694" i="4"/>
  <c r="H190" i="4" l="1"/>
  <c r="J189" i="4"/>
  <c r="K694" i="4"/>
  <c r="L694" i="4"/>
  <c r="M694" i="4" s="1"/>
  <c r="N694" i="4" s="1"/>
  <c r="K188" i="4"/>
  <c r="L188" i="4"/>
  <c r="M188" i="4" s="1"/>
  <c r="N188" i="4" s="1"/>
  <c r="K189" i="4"/>
  <c r="L189" i="4"/>
  <c r="M189" i="4" s="1"/>
  <c r="N189" i="4" s="1"/>
  <c r="I695" i="4"/>
  <c r="J695" i="4"/>
  <c r="H696" i="4"/>
  <c r="I189" i="4"/>
  <c r="H191" i="4" l="1"/>
  <c r="I190" i="4"/>
  <c r="K695" i="4"/>
  <c r="L695" i="4"/>
  <c r="M695" i="4" s="1"/>
  <c r="N695" i="4" s="1"/>
  <c r="J696" i="4"/>
  <c r="I696" i="4"/>
  <c r="J190" i="4"/>
  <c r="H697" i="4"/>
  <c r="J191" i="4" l="1"/>
  <c r="K191" i="4" s="1"/>
  <c r="I191" i="4"/>
  <c r="H192" i="4"/>
  <c r="I192" i="4" s="1"/>
  <c r="K190" i="4"/>
  <c r="L190" i="4"/>
  <c r="M190" i="4" s="1"/>
  <c r="N190" i="4" s="1"/>
  <c r="K696" i="4"/>
  <c r="L696" i="4"/>
  <c r="M696" i="4" s="1"/>
  <c r="N696" i="4" s="1"/>
  <c r="L191" i="4"/>
  <c r="M191" i="4" s="1"/>
  <c r="N191" i="4" s="1"/>
  <c r="H698" i="4"/>
  <c r="J697" i="4"/>
  <c r="I697" i="4"/>
  <c r="H193" i="4" l="1"/>
  <c r="I193" i="4" s="1"/>
  <c r="K697" i="4"/>
  <c r="L697" i="4"/>
  <c r="M697" i="4" s="1"/>
  <c r="N697" i="4" s="1"/>
  <c r="H699" i="4"/>
  <c r="J192" i="4"/>
  <c r="J698" i="4"/>
  <c r="I698" i="4"/>
  <c r="H194" i="4" l="1"/>
  <c r="I194" i="4" s="1"/>
  <c r="J193" i="4"/>
  <c r="K193" i="4" s="1"/>
  <c r="K698" i="4"/>
  <c r="L698" i="4"/>
  <c r="M698" i="4" s="1"/>
  <c r="N698" i="4" s="1"/>
  <c r="K192" i="4"/>
  <c r="L192" i="4"/>
  <c r="M192" i="4" s="1"/>
  <c r="N192" i="4" s="1"/>
  <c r="J699" i="4"/>
  <c r="I699" i="4"/>
  <c r="H700" i="4"/>
  <c r="H195" i="4" l="1"/>
  <c r="J195" i="4" s="1"/>
  <c r="J194" i="4"/>
  <c r="L193" i="4"/>
  <c r="M193" i="4" s="1"/>
  <c r="N193" i="4" s="1"/>
  <c r="K699" i="4"/>
  <c r="L699" i="4"/>
  <c r="M699" i="4" s="1"/>
  <c r="N699" i="4" s="1"/>
  <c r="H701" i="4"/>
  <c r="I700" i="4"/>
  <c r="H196" i="4" l="1"/>
  <c r="I196" i="4" s="1"/>
  <c r="L194" i="4"/>
  <c r="M194" i="4" s="1"/>
  <c r="N194" i="4" s="1"/>
  <c r="K194" i="4"/>
  <c r="K195" i="4"/>
  <c r="L195" i="4"/>
  <c r="M195" i="4" s="1"/>
  <c r="N195" i="4" s="1"/>
  <c r="I701" i="4"/>
  <c r="I195" i="4"/>
  <c r="H702" i="4"/>
  <c r="J700" i="4"/>
  <c r="H197" i="4" l="1"/>
  <c r="I197" i="4" s="1"/>
  <c r="J196" i="4"/>
  <c r="K196" i="4" s="1"/>
  <c r="J701" i="4"/>
  <c r="K701" i="4" s="1"/>
  <c r="K700" i="4"/>
  <c r="L700" i="4"/>
  <c r="M700" i="4" s="1"/>
  <c r="N700" i="4" s="1"/>
  <c r="J702" i="4"/>
  <c r="I702" i="4"/>
  <c r="H703" i="4"/>
  <c r="L196" i="4" l="1"/>
  <c r="M196" i="4" s="1"/>
  <c r="N196" i="4" s="1"/>
  <c r="L701" i="4"/>
  <c r="M701" i="4" s="1"/>
  <c r="N701" i="4" s="1"/>
  <c r="K702" i="4"/>
  <c r="L702" i="4"/>
  <c r="M702" i="4" s="1"/>
  <c r="N702" i="4" s="1"/>
  <c r="H704" i="4"/>
  <c r="J703" i="4"/>
  <c r="I703" i="4"/>
  <c r="J197" i="4"/>
  <c r="H198" i="4" l="1"/>
  <c r="J198" i="4" s="1"/>
  <c r="K197" i="4"/>
  <c r="L197" i="4"/>
  <c r="M197" i="4" s="1"/>
  <c r="N197" i="4" s="1"/>
  <c r="K703" i="4"/>
  <c r="L703" i="4"/>
  <c r="M703" i="4" s="1"/>
  <c r="N703" i="4" s="1"/>
  <c r="I704" i="4"/>
  <c r="H705" i="4"/>
  <c r="K198" i="4" l="1"/>
  <c r="L198" i="4"/>
  <c r="M198" i="4" s="1"/>
  <c r="N198" i="4" s="1"/>
  <c r="H200" i="4"/>
  <c r="I198" i="4"/>
  <c r="H199" i="4"/>
  <c r="I199" i="4" s="1"/>
  <c r="J704" i="4"/>
  <c r="H706" i="4"/>
  <c r="I705" i="4"/>
  <c r="J199" i="4" l="1"/>
  <c r="H201" i="4"/>
  <c r="J201" i="4" s="1"/>
  <c r="H202" i="4"/>
  <c r="L199" i="4"/>
  <c r="M199" i="4" s="1"/>
  <c r="N199" i="4" s="1"/>
  <c r="K199" i="4"/>
  <c r="J200" i="4"/>
  <c r="K200" i="4" s="1"/>
  <c r="J705" i="4"/>
  <c r="K704" i="4"/>
  <c r="L704" i="4"/>
  <c r="M704" i="4" s="1"/>
  <c r="N704" i="4" s="1"/>
  <c r="J706" i="4"/>
  <c r="I706" i="4"/>
  <c r="H707" i="4"/>
  <c r="I200" i="4"/>
  <c r="L200" i="4" l="1"/>
  <c r="M200" i="4" s="1"/>
  <c r="N200" i="4" s="1"/>
  <c r="J202" i="4"/>
  <c r="K201" i="4"/>
  <c r="L201" i="4"/>
  <c r="M201" i="4" s="1"/>
  <c r="N201" i="4" s="1"/>
  <c r="K202" i="4"/>
  <c r="L202" i="4"/>
  <c r="M202" i="4" s="1"/>
  <c r="N202" i="4" s="1"/>
  <c r="L203" i="4"/>
  <c r="M203" i="4" s="1"/>
  <c r="N203" i="4" s="1"/>
  <c r="K706" i="4"/>
  <c r="L706" i="4"/>
  <c r="M706" i="4" s="1"/>
  <c r="N706" i="4" s="1"/>
  <c r="K705" i="4"/>
  <c r="L705" i="4"/>
  <c r="M705" i="4" s="1"/>
  <c r="N705" i="4" s="1"/>
  <c r="J707" i="4"/>
  <c r="I707" i="4"/>
  <c r="H708" i="4"/>
  <c r="I201" i="4"/>
  <c r="I202" i="4"/>
  <c r="K707" i="4" l="1"/>
  <c r="L707" i="4"/>
  <c r="M707" i="4" s="1"/>
  <c r="N707" i="4" s="1"/>
  <c r="H709" i="4"/>
  <c r="J708" i="4"/>
  <c r="I708" i="4"/>
  <c r="K708" i="4" l="1"/>
  <c r="L708" i="4"/>
  <c r="M708" i="4" s="1"/>
  <c r="N708" i="4" s="1"/>
  <c r="I709" i="4"/>
  <c r="J709" i="4"/>
  <c r="H710" i="4"/>
  <c r="K709" i="4" l="1"/>
  <c r="L709" i="4"/>
  <c r="M709" i="4" s="1"/>
  <c r="N709" i="4" s="1"/>
  <c r="J710" i="4"/>
  <c r="I710" i="4"/>
  <c r="H711" i="4"/>
  <c r="K710" i="4" l="1"/>
  <c r="L710" i="4"/>
  <c r="M710" i="4" s="1"/>
  <c r="N710" i="4" s="1"/>
  <c r="H712" i="4"/>
  <c r="J711" i="4"/>
  <c r="I711" i="4"/>
  <c r="K711" i="4" l="1"/>
  <c r="L711" i="4"/>
  <c r="M711" i="4" s="1"/>
  <c r="N711" i="4" s="1"/>
  <c r="I712" i="4"/>
  <c r="J712" i="4"/>
  <c r="H713" i="4"/>
  <c r="K712" i="4" l="1"/>
  <c r="L712" i="4"/>
  <c r="M712" i="4" s="1"/>
  <c r="N712" i="4" s="1"/>
  <c r="H714" i="4"/>
  <c r="I713" i="4"/>
  <c r="J713" i="4" l="1"/>
  <c r="J714" i="4"/>
  <c r="I714" i="4"/>
  <c r="H715" i="4"/>
  <c r="K714" i="4" l="1"/>
  <c r="L714" i="4"/>
  <c r="M714" i="4" s="1"/>
  <c r="N714" i="4" s="1"/>
  <c r="K713" i="4"/>
  <c r="L713" i="4"/>
  <c r="M713" i="4" s="1"/>
  <c r="N713" i="4" s="1"/>
  <c r="H716" i="4"/>
  <c r="J715" i="4"/>
  <c r="I715" i="4"/>
  <c r="K715" i="4" l="1"/>
  <c r="L715" i="4"/>
  <c r="M715" i="4" s="1"/>
  <c r="N715" i="4" s="1"/>
  <c r="H717" i="4"/>
  <c r="I716" i="4"/>
  <c r="J716" i="4" l="1"/>
  <c r="K716" i="4"/>
  <c r="L716" i="4"/>
  <c r="M716" i="4" s="1"/>
  <c r="N716" i="4" s="1"/>
  <c r="H718" i="4"/>
  <c r="J717" i="4"/>
  <c r="I717" i="4"/>
  <c r="K717" i="4" l="1"/>
  <c r="L717" i="4"/>
  <c r="M717" i="4" s="1"/>
  <c r="N717" i="4" s="1"/>
  <c r="J718" i="4"/>
  <c r="I718" i="4"/>
  <c r="H719" i="4"/>
  <c r="K718" i="4" l="1"/>
  <c r="L718" i="4"/>
  <c r="M718" i="4" s="1"/>
  <c r="N718" i="4" s="1"/>
  <c r="J719" i="4"/>
  <c r="I719" i="4"/>
  <c r="H720" i="4"/>
  <c r="K719" i="4" l="1"/>
  <c r="L719" i="4"/>
  <c r="M719" i="4" s="1"/>
  <c r="N719" i="4" s="1"/>
  <c r="J720" i="4"/>
  <c r="I720" i="4"/>
  <c r="H721" i="4"/>
  <c r="K720" i="4" l="1"/>
  <c r="L720" i="4"/>
  <c r="M720" i="4" s="1"/>
  <c r="N720" i="4" s="1"/>
  <c r="J721" i="4"/>
  <c r="I721" i="4"/>
  <c r="H722" i="4"/>
  <c r="K721" i="4" l="1"/>
  <c r="L721" i="4"/>
  <c r="M721" i="4" s="1"/>
  <c r="N721" i="4" s="1"/>
  <c r="J722" i="4"/>
  <c r="I722" i="4"/>
  <c r="H723" i="4"/>
  <c r="K722" i="4" l="1"/>
  <c r="L722" i="4"/>
  <c r="M722" i="4" s="1"/>
  <c r="N722" i="4" s="1"/>
  <c r="J723" i="4"/>
  <c r="I723" i="4"/>
  <c r="H724" i="4"/>
  <c r="K723" i="4" l="1"/>
  <c r="L723" i="4"/>
  <c r="M723" i="4" s="1"/>
  <c r="N723" i="4" s="1"/>
  <c r="I724" i="4"/>
  <c r="H725" i="4"/>
  <c r="J724" i="4" l="1"/>
  <c r="H726" i="4"/>
  <c r="I725" i="4"/>
  <c r="J725" i="4"/>
  <c r="K725" i="4" l="1"/>
  <c r="L725" i="4"/>
  <c r="M725" i="4" s="1"/>
  <c r="N725" i="4" s="1"/>
  <c r="K724" i="4"/>
  <c r="L724" i="4"/>
  <c r="M724" i="4" s="1"/>
  <c r="N724" i="4" s="1"/>
  <c r="H727" i="4"/>
  <c r="J726" i="4"/>
  <c r="I726" i="4"/>
  <c r="K726" i="4" l="1"/>
  <c r="L726" i="4"/>
  <c r="M726" i="4" s="1"/>
  <c r="N726" i="4" s="1"/>
  <c r="J727" i="4"/>
  <c r="I727" i="4"/>
  <c r="H728" i="4"/>
  <c r="K727" i="4" l="1"/>
  <c r="L727" i="4"/>
  <c r="M727" i="4" s="1"/>
  <c r="N727" i="4" s="1"/>
  <c r="H729" i="4"/>
  <c r="J728" i="4"/>
  <c r="I728" i="4"/>
  <c r="K728" i="4" l="1"/>
  <c r="L728" i="4"/>
  <c r="M728" i="4" s="1"/>
  <c r="N728" i="4" s="1"/>
  <c r="I729" i="4"/>
  <c r="H730" i="4"/>
  <c r="H731" i="4" l="1"/>
  <c r="J729" i="4"/>
  <c r="J730" i="4"/>
  <c r="I730" i="4"/>
  <c r="K730" i="4" l="1"/>
  <c r="L730" i="4"/>
  <c r="M730" i="4" s="1"/>
  <c r="N730" i="4" s="1"/>
  <c r="K729" i="4"/>
  <c r="L729" i="4"/>
  <c r="M729" i="4" s="1"/>
  <c r="N729" i="4" s="1"/>
  <c r="I731" i="4"/>
  <c r="H732" i="4"/>
  <c r="J731" i="4" l="1"/>
  <c r="K731" i="4" s="1"/>
  <c r="J732" i="4"/>
  <c r="I732" i="4"/>
  <c r="H733" i="4"/>
  <c r="L731" i="4" l="1"/>
  <c r="M731" i="4" s="1"/>
  <c r="N731" i="4" s="1"/>
  <c r="K732" i="4"/>
  <c r="L732" i="4"/>
  <c r="M732" i="4" s="1"/>
  <c r="N732" i="4" s="1"/>
  <c r="H734" i="4"/>
  <c r="J733" i="4"/>
  <c r="I733" i="4"/>
  <c r="K733" i="4" l="1"/>
  <c r="L733" i="4"/>
  <c r="M733" i="4" s="1"/>
  <c r="N733" i="4" s="1"/>
  <c r="I734" i="4"/>
  <c r="J734" i="4"/>
  <c r="H735" i="4"/>
  <c r="K734" i="4" l="1"/>
  <c r="L734" i="4"/>
  <c r="M734" i="4" s="1"/>
  <c r="N734" i="4" s="1"/>
  <c r="J735" i="4"/>
  <c r="I735" i="4"/>
  <c r="H736" i="4"/>
  <c r="K735" i="4" l="1"/>
  <c r="L735" i="4"/>
  <c r="M735" i="4" s="1"/>
  <c r="N735" i="4" s="1"/>
  <c r="H737" i="4"/>
  <c r="I736" i="4"/>
  <c r="J736" i="4"/>
  <c r="K736" i="4" l="1"/>
  <c r="L736" i="4"/>
  <c r="M736" i="4" s="1"/>
  <c r="N736" i="4" s="1"/>
  <c r="I737" i="4"/>
  <c r="J737" i="4"/>
  <c r="H738" i="4"/>
  <c r="K737" i="4" l="1"/>
  <c r="L737" i="4"/>
  <c r="M737" i="4" s="1"/>
  <c r="N737" i="4" s="1"/>
  <c r="I738" i="4"/>
  <c r="J738" i="4"/>
  <c r="H739" i="4"/>
  <c r="K738" i="4" l="1"/>
  <c r="L738" i="4"/>
  <c r="M738" i="4" s="1"/>
  <c r="N738" i="4" s="1"/>
  <c r="H740" i="4"/>
  <c r="J739" i="4"/>
  <c r="I739" i="4"/>
  <c r="K739" i="4" l="1"/>
  <c r="L739" i="4"/>
  <c r="M739" i="4" s="1"/>
  <c r="N739" i="4" s="1"/>
  <c r="H741" i="4"/>
  <c r="J740" i="4"/>
  <c r="I740" i="4"/>
  <c r="K740" i="4" l="1"/>
  <c r="L740" i="4"/>
  <c r="M740" i="4" s="1"/>
  <c r="N740" i="4" s="1"/>
  <c r="J741" i="4"/>
  <c r="I741" i="4"/>
  <c r="H742" i="4"/>
  <c r="K741" i="4" l="1"/>
  <c r="L741" i="4"/>
  <c r="M741" i="4" s="1"/>
  <c r="N741" i="4" s="1"/>
  <c r="H743" i="4"/>
  <c r="J742" i="4"/>
  <c r="I742" i="4"/>
  <c r="K742" i="4" l="1"/>
  <c r="L742" i="4"/>
  <c r="M742" i="4" s="1"/>
  <c r="N742" i="4" s="1"/>
  <c r="J743" i="4"/>
  <c r="I743" i="4"/>
  <c r="H744" i="4"/>
  <c r="K743" i="4" l="1"/>
  <c r="L743" i="4"/>
  <c r="M743" i="4" s="1"/>
  <c r="N743" i="4" s="1"/>
  <c r="H745" i="4"/>
  <c r="J744" i="4"/>
  <c r="I744" i="4"/>
  <c r="K744" i="4" l="1"/>
  <c r="L744" i="4"/>
  <c r="M744" i="4" s="1"/>
  <c r="N744" i="4" s="1"/>
  <c r="H746" i="4"/>
  <c r="I745" i="4"/>
  <c r="J745" i="4" l="1"/>
  <c r="J746" i="4"/>
  <c r="I746" i="4"/>
  <c r="H747" i="4"/>
  <c r="K746" i="4" l="1"/>
  <c r="L746" i="4"/>
  <c r="M746" i="4" s="1"/>
  <c r="N746" i="4" s="1"/>
  <c r="K745" i="4"/>
  <c r="L745" i="4"/>
  <c r="M745" i="4" s="1"/>
  <c r="N745" i="4" s="1"/>
  <c r="J747" i="4"/>
  <c r="I747" i="4"/>
  <c r="H748" i="4"/>
  <c r="K747" i="4" l="1"/>
  <c r="L747" i="4"/>
  <c r="M747" i="4" s="1"/>
  <c r="N747" i="4" s="1"/>
  <c r="I748" i="4"/>
  <c r="J748" i="4"/>
  <c r="H749" i="4"/>
  <c r="K748" i="4" l="1"/>
  <c r="L748" i="4"/>
  <c r="M748" i="4" s="1"/>
  <c r="N748" i="4" s="1"/>
  <c r="H750" i="4"/>
  <c r="I749" i="4"/>
  <c r="J749" i="4" l="1"/>
  <c r="H751" i="4"/>
  <c r="J750" i="4"/>
  <c r="I750" i="4"/>
  <c r="K750" i="4" l="1"/>
  <c r="L750" i="4"/>
  <c r="M750" i="4" s="1"/>
  <c r="N750" i="4" s="1"/>
  <c r="K749" i="4"/>
  <c r="L749" i="4"/>
  <c r="M749" i="4" s="1"/>
  <c r="N749" i="4" s="1"/>
  <c r="I751" i="4"/>
  <c r="H752" i="4"/>
  <c r="J751" i="4" l="1"/>
  <c r="K751" i="4" s="1"/>
  <c r="H753" i="4"/>
  <c r="J752" i="4"/>
  <c r="I752" i="4"/>
  <c r="L751" i="4" l="1"/>
  <c r="M751" i="4" s="1"/>
  <c r="N751" i="4" s="1"/>
  <c r="K752" i="4"/>
  <c r="L752" i="4"/>
  <c r="M752" i="4" s="1"/>
  <c r="N752" i="4" s="1"/>
  <c r="J753" i="4"/>
  <c r="I753" i="4"/>
  <c r="H754" i="4"/>
  <c r="K753" i="4" l="1"/>
  <c r="L753" i="4"/>
  <c r="M753" i="4" s="1"/>
  <c r="N753" i="4" s="1"/>
  <c r="H755" i="4"/>
  <c r="J754" i="4"/>
  <c r="I754" i="4"/>
  <c r="K754" i="4" l="1"/>
  <c r="L754" i="4"/>
  <c r="M754" i="4" s="1"/>
  <c r="N754" i="4" s="1"/>
  <c r="H756" i="4"/>
  <c r="J755" i="4"/>
  <c r="I755" i="4"/>
  <c r="K755" i="4" l="1"/>
  <c r="L755" i="4"/>
  <c r="M755" i="4" s="1"/>
  <c r="N755" i="4" s="1"/>
  <c r="J756" i="4"/>
  <c r="I756" i="4"/>
  <c r="H757" i="4"/>
  <c r="K756" i="4" l="1"/>
  <c r="L756" i="4"/>
  <c r="M756" i="4" s="1"/>
  <c r="N756" i="4" s="1"/>
  <c r="H758" i="4"/>
  <c r="J757" i="4"/>
  <c r="I757" i="4"/>
  <c r="K757" i="4" l="1"/>
  <c r="L757" i="4"/>
  <c r="M757" i="4" s="1"/>
  <c r="N757" i="4" s="1"/>
  <c r="J758" i="4"/>
  <c r="I758" i="4"/>
  <c r="H759" i="4"/>
  <c r="K758" i="4" l="1"/>
  <c r="L758" i="4"/>
  <c r="M758" i="4" s="1"/>
  <c r="N758" i="4" s="1"/>
  <c r="J759" i="4"/>
  <c r="I759" i="4"/>
  <c r="H760" i="4"/>
  <c r="K759" i="4" l="1"/>
  <c r="L759" i="4"/>
  <c r="M759" i="4" s="1"/>
  <c r="N759" i="4" s="1"/>
  <c r="H761" i="4"/>
  <c r="I760" i="4"/>
  <c r="J760" i="4" l="1"/>
  <c r="K760" i="4" s="1"/>
  <c r="I761" i="4"/>
  <c r="J761" i="4"/>
  <c r="H762" i="4"/>
  <c r="L760" i="4" l="1"/>
  <c r="M760" i="4" s="1"/>
  <c r="N760" i="4" s="1"/>
  <c r="K761" i="4"/>
  <c r="L761" i="4"/>
  <c r="M761" i="4" s="1"/>
  <c r="N761" i="4" s="1"/>
  <c r="H763" i="4"/>
  <c r="J762" i="4"/>
  <c r="I762" i="4"/>
  <c r="K762" i="4" l="1"/>
  <c r="L762" i="4"/>
  <c r="M762" i="4" s="1"/>
  <c r="N762" i="4" s="1"/>
  <c r="H764" i="4"/>
  <c r="J763" i="4"/>
  <c r="I763" i="4"/>
  <c r="K763" i="4" l="1"/>
  <c r="L763" i="4"/>
  <c r="M763" i="4" s="1"/>
  <c r="N763" i="4" s="1"/>
  <c r="I764" i="4"/>
  <c r="H765" i="4"/>
  <c r="J764" i="4" l="1"/>
  <c r="H766" i="4"/>
  <c r="J765" i="4"/>
  <c r="I765" i="4"/>
  <c r="K765" i="4" l="1"/>
  <c r="L765" i="4"/>
  <c r="M765" i="4" s="1"/>
  <c r="N765" i="4" s="1"/>
  <c r="K764" i="4"/>
  <c r="L764" i="4"/>
  <c r="M764" i="4" s="1"/>
  <c r="N764" i="4" s="1"/>
  <c r="J766" i="4"/>
  <c r="I766" i="4"/>
  <c r="H767" i="4"/>
  <c r="K766" i="4" l="1"/>
  <c r="L766" i="4"/>
  <c r="M766" i="4" s="1"/>
  <c r="N766" i="4" s="1"/>
  <c r="J767" i="4"/>
  <c r="I767" i="4"/>
  <c r="H768" i="4"/>
  <c r="K767" i="4" l="1"/>
  <c r="L767" i="4"/>
  <c r="M767" i="4" s="1"/>
  <c r="N767" i="4" s="1"/>
  <c r="H769" i="4"/>
  <c r="J768" i="4"/>
  <c r="I768" i="4"/>
  <c r="K768" i="4" l="1"/>
  <c r="L768" i="4"/>
  <c r="M768" i="4" s="1"/>
  <c r="N768" i="4" s="1"/>
  <c r="J769" i="4"/>
  <c r="I769" i="4"/>
  <c r="H770" i="4"/>
  <c r="K769" i="4" l="1"/>
  <c r="L769" i="4"/>
  <c r="M769" i="4" s="1"/>
  <c r="N769" i="4" s="1"/>
  <c r="J770" i="4"/>
  <c r="I770" i="4"/>
  <c r="H771" i="4"/>
  <c r="K770" i="4" l="1"/>
  <c r="L770" i="4"/>
  <c r="M770" i="4" s="1"/>
  <c r="N770" i="4" s="1"/>
  <c r="J771" i="4"/>
  <c r="I771" i="4"/>
  <c r="H772" i="4"/>
  <c r="K771" i="4" l="1"/>
  <c r="L771" i="4"/>
  <c r="M771" i="4" s="1"/>
  <c r="N771" i="4" s="1"/>
  <c r="H773" i="4"/>
  <c r="I772" i="4"/>
  <c r="J772" i="4"/>
  <c r="K772" i="4" l="1"/>
  <c r="L772" i="4"/>
  <c r="M772" i="4" s="1"/>
  <c r="N772" i="4" s="1"/>
  <c r="H774" i="4"/>
  <c r="I773" i="4"/>
  <c r="J773" i="4" l="1"/>
  <c r="J774" i="4"/>
  <c r="I774" i="4"/>
  <c r="H775" i="4"/>
  <c r="K774" i="4" l="1"/>
  <c r="L774" i="4"/>
  <c r="M774" i="4" s="1"/>
  <c r="N774" i="4" s="1"/>
  <c r="K773" i="4"/>
  <c r="L773" i="4"/>
  <c r="M773" i="4" s="1"/>
  <c r="N773" i="4" s="1"/>
  <c r="H776" i="4"/>
  <c r="I775" i="4"/>
  <c r="J775" i="4"/>
  <c r="K775" i="4" l="1"/>
  <c r="L775" i="4"/>
  <c r="M775" i="4" s="1"/>
  <c r="N775" i="4" s="1"/>
  <c r="H777" i="4"/>
  <c r="J776" i="4"/>
  <c r="I776" i="4"/>
  <c r="K776" i="4" l="1"/>
  <c r="L776" i="4"/>
  <c r="M776" i="4" s="1"/>
  <c r="N776" i="4" s="1"/>
  <c r="J777" i="4"/>
  <c r="I777" i="4"/>
  <c r="H778" i="4"/>
  <c r="K777" i="4" l="1"/>
  <c r="L777" i="4"/>
  <c r="M777" i="4" s="1"/>
  <c r="N777" i="4" s="1"/>
  <c r="H779" i="4"/>
  <c r="J778" i="4"/>
  <c r="I778" i="4"/>
  <c r="K778" i="4" l="1"/>
  <c r="L778" i="4"/>
  <c r="M778" i="4" s="1"/>
  <c r="N778" i="4" s="1"/>
  <c r="H780" i="4"/>
  <c r="I779" i="4"/>
  <c r="J779" i="4" l="1"/>
  <c r="J780" i="4"/>
  <c r="I780" i="4"/>
  <c r="H781" i="4"/>
  <c r="K780" i="4" l="1"/>
  <c r="L780" i="4"/>
  <c r="M780" i="4" s="1"/>
  <c r="N780" i="4" s="1"/>
  <c r="K779" i="4"/>
  <c r="L779" i="4"/>
  <c r="M779" i="4" s="1"/>
  <c r="N779" i="4" s="1"/>
  <c r="I781" i="4"/>
  <c r="H782" i="4"/>
  <c r="J781" i="4" l="1"/>
  <c r="K781" i="4" s="1"/>
  <c r="H783" i="4"/>
  <c r="J782" i="4"/>
  <c r="I782" i="4"/>
  <c r="L781" i="4" l="1"/>
  <c r="M781" i="4" s="1"/>
  <c r="N781" i="4" s="1"/>
  <c r="K782" i="4"/>
  <c r="L782" i="4"/>
  <c r="M782" i="4" s="1"/>
  <c r="N782" i="4" s="1"/>
  <c r="H784" i="4"/>
  <c r="I783" i="4"/>
  <c r="J783" i="4" l="1"/>
  <c r="K783" i="4"/>
  <c r="L783" i="4"/>
  <c r="M783" i="4" s="1"/>
  <c r="N783" i="4" s="1"/>
  <c r="J784" i="4"/>
  <c r="I784" i="4"/>
  <c r="H785" i="4"/>
  <c r="K784" i="4" l="1"/>
  <c r="L784" i="4"/>
  <c r="M784" i="4" s="1"/>
  <c r="N784" i="4" s="1"/>
  <c r="H786" i="4"/>
  <c r="J785" i="4"/>
  <c r="I785" i="4"/>
  <c r="K785" i="4" l="1"/>
  <c r="L785" i="4"/>
  <c r="M785" i="4" s="1"/>
  <c r="N785" i="4" s="1"/>
  <c r="J786" i="4"/>
  <c r="I786" i="4"/>
  <c r="H787" i="4"/>
  <c r="K786" i="4" l="1"/>
  <c r="L786" i="4"/>
  <c r="M786" i="4" s="1"/>
  <c r="N786" i="4" s="1"/>
  <c r="H788" i="4"/>
  <c r="J787" i="4"/>
  <c r="I787" i="4"/>
  <c r="K787" i="4" l="1"/>
  <c r="L787" i="4"/>
  <c r="M787" i="4" s="1"/>
  <c r="N787" i="4" s="1"/>
  <c r="H789" i="4"/>
  <c r="I788" i="4"/>
  <c r="J788" i="4" l="1"/>
  <c r="K788" i="4" s="1"/>
  <c r="L788" i="4"/>
  <c r="M788" i="4" s="1"/>
  <c r="N788" i="4" s="1"/>
  <c r="H790" i="4"/>
  <c r="J789" i="4"/>
  <c r="I789" i="4"/>
  <c r="K789" i="4" l="1"/>
  <c r="L789" i="4"/>
  <c r="M789" i="4" s="1"/>
  <c r="N789" i="4" s="1"/>
  <c r="I790" i="4"/>
  <c r="J790" i="4"/>
  <c r="H791" i="4"/>
  <c r="K790" i="4" l="1"/>
  <c r="L790" i="4"/>
  <c r="M790" i="4" s="1"/>
  <c r="N790" i="4" s="1"/>
  <c r="H792" i="4"/>
  <c r="I791" i="4"/>
  <c r="J791" i="4" l="1"/>
  <c r="J792" i="4"/>
  <c r="I792" i="4"/>
  <c r="H793" i="4"/>
  <c r="K792" i="4" l="1"/>
  <c r="L792" i="4"/>
  <c r="M792" i="4" s="1"/>
  <c r="N792" i="4" s="1"/>
  <c r="K791" i="4"/>
  <c r="L791" i="4"/>
  <c r="M791" i="4" s="1"/>
  <c r="N791" i="4" s="1"/>
  <c r="H794" i="4"/>
  <c r="I793" i="4"/>
  <c r="J793" i="4" l="1"/>
  <c r="K793" i="4" s="1"/>
  <c r="J794" i="4"/>
  <c r="I794" i="4"/>
  <c r="H795" i="4"/>
  <c r="L793" i="4" l="1"/>
  <c r="M793" i="4" s="1"/>
  <c r="N793" i="4" s="1"/>
  <c r="K794" i="4"/>
  <c r="L794" i="4"/>
  <c r="M794" i="4" s="1"/>
  <c r="N794" i="4" s="1"/>
  <c r="H796" i="4"/>
  <c r="J795" i="4"/>
  <c r="I795" i="4"/>
  <c r="K795" i="4" l="1"/>
  <c r="L795" i="4"/>
  <c r="M795" i="4" s="1"/>
  <c r="N795" i="4" s="1"/>
  <c r="J796" i="4"/>
  <c r="I796" i="4"/>
  <c r="H797" i="4"/>
  <c r="K796" i="4" l="1"/>
  <c r="L796" i="4"/>
  <c r="M796" i="4" s="1"/>
  <c r="N796" i="4" s="1"/>
  <c r="H798" i="4"/>
  <c r="J797" i="4"/>
  <c r="I797" i="4"/>
  <c r="K797" i="4" l="1"/>
  <c r="L797" i="4"/>
  <c r="M797" i="4" s="1"/>
  <c r="N797" i="4" s="1"/>
  <c r="H799" i="4"/>
  <c r="J798" i="4"/>
  <c r="I798" i="4"/>
  <c r="K798" i="4" l="1"/>
  <c r="L798" i="4"/>
  <c r="M798" i="4" s="1"/>
  <c r="N798" i="4" s="1"/>
  <c r="J799" i="4"/>
  <c r="I799" i="4"/>
  <c r="H800" i="4"/>
  <c r="K799" i="4" l="1"/>
  <c r="L799" i="4"/>
  <c r="M799" i="4" s="1"/>
  <c r="N799" i="4" s="1"/>
  <c r="J800" i="4"/>
  <c r="I800" i="4"/>
  <c r="H801" i="4"/>
  <c r="K800" i="4" l="1"/>
  <c r="L800" i="4"/>
  <c r="M800" i="4" s="1"/>
  <c r="N800" i="4" s="1"/>
  <c r="H802" i="4"/>
  <c r="J801" i="4"/>
  <c r="I801" i="4"/>
  <c r="K801" i="4" l="1"/>
  <c r="L801" i="4"/>
  <c r="M801" i="4" s="1"/>
  <c r="N801" i="4" s="1"/>
  <c r="I802" i="4"/>
  <c r="J802" i="4"/>
  <c r="H803" i="4"/>
  <c r="K802" i="4" l="1"/>
  <c r="L802" i="4"/>
  <c r="M802" i="4" s="1"/>
  <c r="N802" i="4" s="1"/>
  <c r="H804" i="4"/>
  <c r="I803" i="4"/>
  <c r="J803" i="4" l="1"/>
  <c r="K803" i="4" s="1"/>
  <c r="J804" i="4"/>
  <c r="I804" i="4"/>
  <c r="H805" i="4"/>
  <c r="L803" i="4" l="1"/>
  <c r="M803" i="4" s="1"/>
  <c r="N803" i="4" s="1"/>
  <c r="K804" i="4"/>
  <c r="L804" i="4"/>
  <c r="M804" i="4" s="1"/>
  <c r="N804" i="4" s="1"/>
  <c r="H806" i="4"/>
  <c r="J805" i="4"/>
  <c r="I805" i="4"/>
  <c r="K805" i="4" l="1"/>
  <c r="L805" i="4"/>
  <c r="M805" i="4" s="1"/>
  <c r="N805" i="4" s="1"/>
  <c r="H807" i="4"/>
  <c r="I806" i="4"/>
  <c r="J806" i="4"/>
  <c r="K806" i="4" l="1"/>
  <c r="L806" i="4"/>
  <c r="M806" i="4" s="1"/>
  <c r="N806" i="4" s="1"/>
  <c r="I807" i="4"/>
  <c r="H808" i="4"/>
  <c r="J807" i="4" l="1"/>
  <c r="K807" i="4" s="1"/>
  <c r="L807" i="4"/>
  <c r="M807" i="4" s="1"/>
  <c r="N807" i="4" s="1"/>
  <c r="I808" i="4"/>
  <c r="J808" i="4"/>
  <c r="H809" i="4"/>
  <c r="K808" i="4" l="1"/>
  <c r="L808" i="4"/>
  <c r="M808" i="4" s="1"/>
  <c r="N808" i="4" s="1"/>
  <c r="I809" i="4"/>
  <c r="H810" i="4"/>
  <c r="J809" i="4" l="1"/>
  <c r="H811" i="4"/>
  <c r="J810" i="4"/>
  <c r="I810" i="4"/>
  <c r="K810" i="4" l="1"/>
  <c r="L810" i="4"/>
  <c r="M810" i="4" s="1"/>
  <c r="N810" i="4" s="1"/>
  <c r="K809" i="4"/>
  <c r="L809" i="4"/>
  <c r="M809" i="4" s="1"/>
  <c r="N809" i="4" s="1"/>
  <c r="H812" i="4"/>
  <c r="J811" i="4"/>
  <c r="I811" i="4"/>
  <c r="K811" i="4" l="1"/>
  <c r="L811" i="4"/>
  <c r="M811" i="4" s="1"/>
  <c r="N811" i="4" s="1"/>
  <c r="H813" i="4"/>
  <c r="I812" i="4"/>
  <c r="J812" i="4" l="1"/>
  <c r="J813" i="4"/>
  <c r="I813" i="4"/>
  <c r="H814" i="4"/>
  <c r="K813" i="4" l="1"/>
  <c r="L813" i="4"/>
  <c r="M813" i="4" s="1"/>
  <c r="N813" i="4" s="1"/>
  <c r="K812" i="4"/>
  <c r="L812" i="4"/>
  <c r="M812" i="4" s="1"/>
  <c r="N812" i="4" s="1"/>
  <c r="H815" i="4"/>
  <c r="J814" i="4"/>
  <c r="I814" i="4"/>
  <c r="K814" i="4" l="1"/>
  <c r="L814" i="4"/>
  <c r="M814" i="4" s="1"/>
  <c r="N814" i="4" s="1"/>
  <c r="J815" i="4"/>
  <c r="I815" i="4"/>
  <c r="H816" i="4"/>
  <c r="K815" i="4" l="1"/>
  <c r="L815" i="4"/>
  <c r="M815" i="4" s="1"/>
  <c r="N815" i="4" s="1"/>
  <c r="H817" i="4"/>
  <c r="J816" i="4"/>
  <c r="I816" i="4"/>
  <c r="K816" i="4" l="1"/>
  <c r="L816" i="4"/>
  <c r="M816" i="4" s="1"/>
  <c r="N816" i="4" s="1"/>
  <c r="J817" i="4"/>
  <c r="I817" i="4"/>
  <c r="H818" i="4"/>
  <c r="K817" i="4" l="1"/>
  <c r="L817" i="4"/>
  <c r="M817" i="4" s="1"/>
  <c r="N817" i="4" s="1"/>
  <c r="H819" i="4"/>
  <c r="J818" i="4"/>
  <c r="I818" i="4"/>
  <c r="K818" i="4" l="1"/>
  <c r="L818" i="4"/>
  <c r="M818" i="4" s="1"/>
  <c r="N818" i="4" s="1"/>
  <c r="H820" i="4"/>
  <c r="J819" i="4"/>
  <c r="I819" i="4"/>
  <c r="K819" i="4" l="1"/>
  <c r="L819" i="4"/>
  <c r="M819" i="4" s="1"/>
  <c r="N819" i="4" s="1"/>
  <c r="H821" i="4"/>
  <c r="J820" i="4"/>
  <c r="I820" i="4"/>
  <c r="K820" i="4" l="1"/>
  <c r="L820" i="4"/>
  <c r="M820" i="4" s="1"/>
  <c r="N820" i="4" s="1"/>
  <c r="I821" i="4"/>
  <c r="H822" i="4"/>
  <c r="J821" i="4" l="1"/>
  <c r="K821" i="4" s="1"/>
  <c r="J822" i="4"/>
  <c r="I822" i="4"/>
  <c r="H823" i="4"/>
  <c r="L821" i="4" l="1"/>
  <c r="M821" i="4" s="1"/>
  <c r="N821" i="4" s="1"/>
  <c r="K822" i="4"/>
  <c r="L822" i="4"/>
  <c r="M822" i="4" s="1"/>
  <c r="N822" i="4" s="1"/>
  <c r="J823" i="4"/>
  <c r="I823" i="4"/>
  <c r="H824" i="4"/>
  <c r="K823" i="4" l="1"/>
  <c r="L823" i="4"/>
  <c r="M823" i="4" s="1"/>
  <c r="N823" i="4" s="1"/>
  <c r="H825" i="4"/>
  <c r="I824" i="4"/>
  <c r="J824" i="4" l="1"/>
  <c r="J825" i="4"/>
  <c r="I825" i="4"/>
  <c r="H826" i="4"/>
  <c r="K825" i="4" l="1"/>
  <c r="L825" i="4"/>
  <c r="M825" i="4" s="1"/>
  <c r="N825" i="4" s="1"/>
  <c r="K824" i="4"/>
  <c r="L824" i="4"/>
  <c r="M824" i="4" s="1"/>
  <c r="N824" i="4" s="1"/>
  <c r="H827" i="4"/>
  <c r="J826" i="4"/>
  <c r="I826" i="4"/>
  <c r="K826" i="4" l="1"/>
  <c r="L826" i="4"/>
  <c r="M826" i="4" s="1"/>
  <c r="N826" i="4" s="1"/>
  <c r="J827" i="4"/>
  <c r="I827" i="4"/>
  <c r="H828" i="4"/>
  <c r="K827" i="4" l="1"/>
  <c r="L827" i="4"/>
  <c r="M827" i="4" s="1"/>
  <c r="N827" i="4" s="1"/>
  <c r="H829" i="4"/>
  <c r="J828" i="4"/>
  <c r="I828" i="4"/>
  <c r="K828" i="4" l="1"/>
  <c r="L828" i="4"/>
  <c r="M828" i="4" s="1"/>
  <c r="N828" i="4" s="1"/>
  <c r="H830" i="4"/>
  <c r="J829" i="4"/>
  <c r="I829" i="4"/>
  <c r="K829" i="4" l="1"/>
  <c r="L829" i="4"/>
  <c r="M829" i="4" s="1"/>
  <c r="N829" i="4" s="1"/>
  <c r="I830" i="4"/>
  <c r="H831" i="4"/>
  <c r="J831" i="4" l="1"/>
  <c r="I831" i="4"/>
  <c r="H832" i="4"/>
  <c r="J830" i="4"/>
  <c r="K830" i="4" l="1"/>
  <c r="L830" i="4"/>
  <c r="M830" i="4" s="1"/>
  <c r="N830" i="4" s="1"/>
  <c r="K831" i="4"/>
  <c r="L831" i="4"/>
  <c r="M831" i="4" s="1"/>
  <c r="N831" i="4" s="1"/>
  <c r="H833" i="4"/>
  <c r="J832" i="4"/>
  <c r="I832" i="4"/>
  <c r="K832" i="4" l="1"/>
  <c r="L832" i="4"/>
  <c r="M832" i="4" s="1"/>
  <c r="N832" i="4" s="1"/>
  <c r="H834" i="4"/>
  <c r="I833" i="4"/>
  <c r="J833" i="4"/>
  <c r="K833" i="4" l="1"/>
  <c r="L833" i="4"/>
  <c r="M833" i="4" s="1"/>
  <c r="N833" i="4" s="1"/>
  <c r="I834" i="4"/>
  <c r="H835" i="4"/>
  <c r="J834" i="4" l="1"/>
  <c r="K834" i="4" s="1"/>
  <c r="H836" i="4"/>
  <c r="J835" i="4"/>
  <c r="I835" i="4"/>
  <c r="L834" i="4" l="1"/>
  <c r="M834" i="4" s="1"/>
  <c r="N834" i="4" s="1"/>
  <c r="K835" i="4"/>
  <c r="L835" i="4"/>
  <c r="M835" i="4" s="1"/>
  <c r="N835" i="4" s="1"/>
  <c r="J836" i="4"/>
  <c r="I836" i="4"/>
  <c r="H837" i="4"/>
  <c r="K836" i="4" l="1"/>
  <c r="L836" i="4"/>
  <c r="M836" i="4" s="1"/>
  <c r="N836" i="4" s="1"/>
  <c r="H838" i="4"/>
  <c r="J837" i="4"/>
  <c r="I837" i="4"/>
  <c r="K837" i="4" l="1"/>
  <c r="L837" i="4"/>
  <c r="M837" i="4" s="1"/>
  <c r="N837" i="4" s="1"/>
  <c r="H839" i="4"/>
  <c r="J838" i="4"/>
  <c r="I838" i="4"/>
  <c r="K838" i="4" l="1"/>
  <c r="L838" i="4"/>
  <c r="M838" i="4" s="1"/>
  <c r="N838" i="4" s="1"/>
  <c r="J839" i="4"/>
  <c r="I839" i="4"/>
  <c r="H840" i="4"/>
  <c r="K839" i="4" l="1"/>
  <c r="L839" i="4"/>
  <c r="M839" i="4" s="1"/>
  <c r="N839" i="4" s="1"/>
  <c r="J840" i="4"/>
  <c r="I840" i="4"/>
  <c r="H841" i="4"/>
  <c r="K840" i="4" l="1"/>
  <c r="L840" i="4"/>
  <c r="M840" i="4" s="1"/>
  <c r="N840" i="4" s="1"/>
  <c r="H842" i="4"/>
  <c r="J841" i="4"/>
  <c r="I841" i="4"/>
  <c r="K841" i="4" l="1"/>
  <c r="L841" i="4"/>
  <c r="M841" i="4" s="1"/>
  <c r="N841" i="4" s="1"/>
  <c r="J842" i="4"/>
  <c r="I842" i="4"/>
  <c r="H843" i="4"/>
  <c r="K842" i="4" l="1"/>
  <c r="L842" i="4"/>
  <c r="M842" i="4" s="1"/>
  <c r="N842" i="4" s="1"/>
  <c r="H844" i="4"/>
  <c r="I843" i="4"/>
  <c r="J843" i="4" l="1"/>
  <c r="H845" i="4"/>
  <c r="J844" i="4"/>
  <c r="I844" i="4"/>
  <c r="K844" i="4" l="1"/>
  <c r="L844" i="4"/>
  <c r="M844" i="4" s="1"/>
  <c r="N844" i="4" s="1"/>
  <c r="K843" i="4"/>
  <c r="L843" i="4"/>
  <c r="M843" i="4" s="1"/>
  <c r="N843" i="4" s="1"/>
  <c r="I845" i="4"/>
  <c r="H846" i="4"/>
  <c r="J845" i="4" l="1"/>
  <c r="K845" i="4"/>
  <c r="L845" i="4"/>
  <c r="M845" i="4" s="1"/>
  <c r="N845" i="4" s="1"/>
  <c r="H847" i="4"/>
  <c r="J846" i="4"/>
  <c r="I846" i="4"/>
  <c r="K846" i="4" l="1"/>
  <c r="L846" i="4"/>
  <c r="M846" i="4" s="1"/>
  <c r="N846" i="4" s="1"/>
  <c r="J847" i="4"/>
  <c r="I847" i="4"/>
  <c r="H848" i="4"/>
  <c r="K847" i="4" l="1"/>
  <c r="L847" i="4"/>
  <c r="M847" i="4" s="1"/>
  <c r="N847" i="4" s="1"/>
  <c r="H849" i="4"/>
  <c r="J848" i="4"/>
  <c r="I848" i="4"/>
  <c r="K848" i="4" l="1"/>
  <c r="L848" i="4"/>
  <c r="M848" i="4" s="1"/>
  <c r="N848" i="4" s="1"/>
  <c r="H850" i="4"/>
  <c r="J849" i="4"/>
  <c r="I849" i="4"/>
  <c r="K849" i="4" l="1"/>
  <c r="L849" i="4"/>
  <c r="M849" i="4" s="1"/>
  <c r="N849" i="4" s="1"/>
  <c r="J850" i="4"/>
  <c r="I850" i="4"/>
  <c r="H851" i="4"/>
  <c r="K850" i="4" l="1"/>
  <c r="L850" i="4"/>
  <c r="M850" i="4" s="1"/>
  <c r="N850" i="4" s="1"/>
  <c r="H852" i="4"/>
  <c r="J851" i="4"/>
  <c r="I851" i="4"/>
  <c r="K851" i="4" l="1"/>
  <c r="L851" i="4"/>
  <c r="M851" i="4" s="1"/>
  <c r="N851" i="4" s="1"/>
  <c r="J852" i="4"/>
  <c r="I852" i="4"/>
  <c r="H853" i="4"/>
  <c r="K852" i="4" l="1"/>
  <c r="L852" i="4"/>
  <c r="M852" i="4" s="1"/>
  <c r="N852" i="4" s="1"/>
  <c r="J853" i="4"/>
  <c r="I853" i="4"/>
  <c r="H854" i="4"/>
  <c r="K853" i="4" l="1"/>
  <c r="L853" i="4"/>
  <c r="M853" i="4" s="1"/>
  <c r="N853" i="4" s="1"/>
  <c r="I854" i="4"/>
  <c r="H855" i="4"/>
  <c r="H856" i="4" l="1"/>
  <c r="J855" i="4"/>
  <c r="I855" i="4"/>
  <c r="J854" i="4"/>
  <c r="K854" i="4" l="1"/>
  <c r="L854" i="4"/>
  <c r="M854" i="4" s="1"/>
  <c r="N854" i="4" s="1"/>
  <c r="K855" i="4"/>
  <c r="L855" i="4"/>
  <c r="M855" i="4" s="1"/>
  <c r="N855" i="4" s="1"/>
  <c r="H857" i="4"/>
  <c r="I856" i="4"/>
  <c r="J856" i="4" l="1"/>
  <c r="I857" i="4"/>
  <c r="J857" i="4"/>
  <c r="H858" i="4"/>
  <c r="K857" i="4" l="1"/>
  <c r="L857" i="4"/>
  <c r="M857" i="4" s="1"/>
  <c r="N857" i="4" s="1"/>
  <c r="K856" i="4"/>
  <c r="L856" i="4"/>
  <c r="M856" i="4" s="1"/>
  <c r="N856" i="4" s="1"/>
  <c r="J858" i="4"/>
  <c r="I858" i="4"/>
  <c r="H859" i="4"/>
  <c r="K858" i="4" l="1"/>
  <c r="L858" i="4"/>
  <c r="M858" i="4" s="1"/>
  <c r="N858" i="4" s="1"/>
  <c r="H860" i="4"/>
  <c r="I859" i="4"/>
  <c r="J859" i="4" l="1"/>
  <c r="J860" i="4"/>
  <c r="I860" i="4"/>
  <c r="H861" i="4"/>
  <c r="K860" i="4" l="1"/>
  <c r="L860" i="4"/>
  <c r="M860" i="4" s="1"/>
  <c r="N860" i="4" s="1"/>
  <c r="K859" i="4"/>
  <c r="L859" i="4"/>
  <c r="M859" i="4" s="1"/>
  <c r="N859" i="4" s="1"/>
  <c r="J861" i="4"/>
  <c r="I861" i="4"/>
  <c r="H862" i="4"/>
  <c r="K861" i="4" l="1"/>
  <c r="L861" i="4"/>
  <c r="M861" i="4" s="1"/>
  <c r="N861" i="4" s="1"/>
  <c r="H863" i="4"/>
  <c r="J862" i="4"/>
  <c r="I862" i="4"/>
  <c r="K862" i="4" l="1"/>
  <c r="L862" i="4"/>
  <c r="M862" i="4" s="1"/>
  <c r="N862" i="4" s="1"/>
  <c r="H864" i="4"/>
  <c r="J863" i="4"/>
  <c r="I863" i="4"/>
  <c r="K863" i="4" l="1"/>
  <c r="L863" i="4"/>
  <c r="M863" i="4" s="1"/>
  <c r="N863" i="4" s="1"/>
  <c r="J864" i="4"/>
  <c r="I864" i="4"/>
  <c r="H865" i="4"/>
  <c r="K864" i="4" l="1"/>
  <c r="L864" i="4"/>
  <c r="M864" i="4" s="1"/>
  <c r="N864" i="4" s="1"/>
  <c r="H866" i="4"/>
  <c r="J865" i="4"/>
  <c r="I865" i="4"/>
  <c r="K865" i="4" l="1"/>
  <c r="L865" i="4"/>
  <c r="M865" i="4" s="1"/>
  <c r="N865" i="4" s="1"/>
  <c r="H867" i="4"/>
  <c r="J866" i="4"/>
  <c r="I866" i="4"/>
  <c r="K866" i="4" l="1"/>
  <c r="L866" i="4"/>
  <c r="M866" i="4" s="1"/>
  <c r="N866" i="4" s="1"/>
  <c r="H868" i="4"/>
  <c r="J867" i="4"/>
  <c r="I867" i="4"/>
  <c r="K867" i="4" l="1"/>
  <c r="L867" i="4"/>
  <c r="M867" i="4" s="1"/>
  <c r="N867" i="4" s="1"/>
  <c r="J868" i="4"/>
  <c r="I868" i="4"/>
  <c r="H869" i="4"/>
  <c r="K868" i="4" l="1"/>
  <c r="L868" i="4"/>
  <c r="M868" i="4" s="1"/>
  <c r="N868" i="4" s="1"/>
  <c r="I869" i="4"/>
  <c r="J869" i="4"/>
  <c r="H870" i="4"/>
  <c r="K869" i="4" l="1"/>
  <c r="L869" i="4"/>
  <c r="M869" i="4" s="1"/>
  <c r="N869" i="4" s="1"/>
  <c r="H871" i="4"/>
  <c r="I870" i="4"/>
  <c r="J870" i="4" l="1"/>
  <c r="J871" i="4"/>
  <c r="I871" i="4"/>
  <c r="H872" i="4"/>
  <c r="K871" i="4" l="1"/>
  <c r="L871" i="4"/>
  <c r="M871" i="4" s="1"/>
  <c r="N871" i="4" s="1"/>
  <c r="K870" i="4"/>
  <c r="L870" i="4"/>
  <c r="M870" i="4" s="1"/>
  <c r="N870" i="4" s="1"/>
  <c r="H873" i="4"/>
  <c r="I872" i="4"/>
  <c r="J872" i="4" l="1"/>
  <c r="K872" i="4"/>
  <c r="L872" i="4"/>
  <c r="M872" i="4" s="1"/>
  <c r="N872" i="4" s="1"/>
  <c r="H874" i="4"/>
  <c r="J873" i="4"/>
  <c r="I873" i="4"/>
  <c r="K873" i="4" l="1"/>
  <c r="L873" i="4"/>
  <c r="M873" i="4" s="1"/>
  <c r="N873" i="4" s="1"/>
  <c r="J874" i="4"/>
  <c r="I874" i="4"/>
  <c r="H875" i="4"/>
  <c r="K874" i="4" l="1"/>
  <c r="L874" i="4"/>
  <c r="M874" i="4" s="1"/>
  <c r="N874" i="4" s="1"/>
  <c r="I875" i="4"/>
  <c r="J875" i="4"/>
  <c r="H876" i="4"/>
  <c r="K875" i="4" l="1"/>
  <c r="L875" i="4"/>
  <c r="M875" i="4" s="1"/>
  <c r="N875" i="4" s="1"/>
  <c r="H877" i="4"/>
  <c r="J876" i="4"/>
  <c r="I876" i="4"/>
  <c r="K876" i="4" l="1"/>
  <c r="L876" i="4"/>
  <c r="M876" i="4" s="1"/>
  <c r="N876" i="4" s="1"/>
  <c r="H878" i="4"/>
  <c r="I877" i="4"/>
  <c r="J877" i="4" l="1"/>
  <c r="J878" i="4"/>
  <c r="I878" i="4"/>
  <c r="H879" i="4"/>
  <c r="K878" i="4" l="1"/>
  <c r="L878" i="4"/>
  <c r="M878" i="4" s="1"/>
  <c r="N878" i="4" s="1"/>
  <c r="K877" i="4"/>
  <c r="L877" i="4"/>
  <c r="M877" i="4" s="1"/>
  <c r="N877" i="4" s="1"/>
  <c r="J879" i="4"/>
  <c r="I879" i="4"/>
  <c r="H880" i="4"/>
  <c r="K879" i="4" l="1"/>
  <c r="L879" i="4"/>
  <c r="M879" i="4" s="1"/>
  <c r="N879" i="4" s="1"/>
  <c r="I880" i="4"/>
  <c r="J880" i="4"/>
  <c r="H881" i="4"/>
  <c r="K880" i="4" l="1"/>
  <c r="L880" i="4"/>
  <c r="M880" i="4" s="1"/>
  <c r="N880" i="4" s="1"/>
  <c r="H882" i="4"/>
  <c r="I881" i="4"/>
  <c r="J881" i="4"/>
  <c r="K881" i="4" l="1"/>
  <c r="L881" i="4"/>
  <c r="M881" i="4" s="1"/>
  <c r="N881" i="4" s="1"/>
  <c r="H883" i="4"/>
  <c r="J882" i="4"/>
  <c r="I882" i="4"/>
  <c r="K882" i="4" l="1"/>
  <c r="L882" i="4"/>
  <c r="M882" i="4" s="1"/>
  <c r="N882" i="4" s="1"/>
  <c r="I883" i="4"/>
  <c r="H884" i="4"/>
  <c r="J883" i="4" l="1"/>
  <c r="H885" i="4"/>
  <c r="J884" i="4"/>
  <c r="I884" i="4"/>
  <c r="K884" i="4" l="1"/>
  <c r="L884" i="4"/>
  <c r="M884" i="4" s="1"/>
  <c r="N884" i="4" s="1"/>
  <c r="K883" i="4"/>
  <c r="L883" i="4"/>
  <c r="M883" i="4" s="1"/>
  <c r="N883" i="4" s="1"/>
  <c r="I885" i="4"/>
  <c r="H886" i="4"/>
  <c r="J885" i="4" l="1"/>
  <c r="H887" i="4"/>
  <c r="I886" i="4"/>
  <c r="J886" i="4"/>
  <c r="K886" i="4" l="1"/>
  <c r="L886" i="4"/>
  <c r="M886" i="4" s="1"/>
  <c r="N886" i="4" s="1"/>
  <c r="K885" i="4"/>
  <c r="L885" i="4"/>
  <c r="M885" i="4" s="1"/>
  <c r="N885" i="4" s="1"/>
  <c r="H888" i="4"/>
  <c r="J887" i="4"/>
  <c r="I887" i="4"/>
  <c r="K887" i="4" l="1"/>
  <c r="L887" i="4"/>
  <c r="M887" i="4" s="1"/>
  <c r="N887" i="4" s="1"/>
  <c r="J888" i="4"/>
  <c r="I888" i="4"/>
  <c r="H889" i="4"/>
  <c r="K888" i="4" l="1"/>
  <c r="L888" i="4"/>
  <c r="M888" i="4" s="1"/>
  <c r="N888" i="4" s="1"/>
  <c r="J889" i="4"/>
  <c r="I889" i="4"/>
  <c r="H890" i="4"/>
  <c r="K889" i="4" l="1"/>
  <c r="L889" i="4"/>
  <c r="M889" i="4" s="1"/>
  <c r="N889" i="4" s="1"/>
  <c r="J890" i="4"/>
  <c r="I890" i="4"/>
  <c r="H891" i="4"/>
  <c r="K890" i="4" l="1"/>
  <c r="L890" i="4"/>
  <c r="M890" i="4" s="1"/>
  <c r="N890" i="4" s="1"/>
  <c r="J891" i="4"/>
  <c r="I891" i="4"/>
  <c r="H892" i="4"/>
  <c r="K891" i="4" l="1"/>
  <c r="L891" i="4"/>
  <c r="M891" i="4" s="1"/>
  <c r="N891" i="4" s="1"/>
  <c r="J892" i="4"/>
  <c r="I892" i="4"/>
  <c r="H893" i="4"/>
  <c r="K892" i="4" l="1"/>
  <c r="L892" i="4"/>
  <c r="M892" i="4" s="1"/>
  <c r="N892" i="4" s="1"/>
  <c r="J893" i="4"/>
  <c r="I893" i="4"/>
  <c r="H894" i="4"/>
  <c r="K893" i="4" l="1"/>
  <c r="L893" i="4"/>
  <c r="M893" i="4" s="1"/>
  <c r="N893" i="4" s="1"/>
  <c r="H895" i="4"/>
  <c r="J894" i="4"/>
  <c r="I894" i="4"/>
  <c r="K894" i="4" l="1"/>
  <c r="L894" i="4"/>
  <c r="M894" i="4" s="1"/>
  <c r="N894" i="4" s="1"/>
  <c r="J895" i="4"/>
  <c r="I895" i="4"/>
  <c r="H896" i="4"/>
  <c r="K895" i="4" l="1"/>
  <c r="L895" i="4"/>
  <c r="M895" i="4" s="1"/>
  <c r="N895" i="4" s="1"/>
  <c r="H897" i="4"/>
  <c r="I896" i="4"/>
  <c r="J896" i="4"/>
  <c r="K896" i="4" l="1"/>
  <c r="L896" i="4"/>
  <c r="M896" i="4" s="1"/>
  <c r="N896" i="4" s="1"/>
  <c r="I897" i="4"/>
  <c r="J897" i="4"/>
  <c r="H898" i="4"/>
  <c r="K897" i="4" l="1"/>
  <c r="L897" i="4"/>
  <c r="M897" i="4" s="1"/>
  <c r="N897" i="4" s="1"/>
  <c r="H899" i="4"/>
  <c r="I898" i="4"/>
  <c r="J898" i="4"/>
  <c r="K898" i="4" l="1"/>
  <c r="L898" i="4"/>
  <c r="M898" i="4" s="1"/>
  <c r="N898" i="4" s="1"/>
  <c r="I899" i="4"/>
  <c r="J899" i="4"/>
  <c r="H900" i="4"/>
  <c r="K899" i="4" l="1"/>
  <c r="L899" i="4"/>
  <c r="M899" i="4" s="1"/>
  <c r="N899" i="4" s="1"/>
  <c r="H901" i="4"/>
  <c r="J900" i="4"/>
  <c r="I900" i="4"/>
  <c r="K900" i="4" l="1"/>
  <c r="L900" i="4"/>
  <c r="M900" i="4" s="1"/>
  <c r="N900" i="4" s="1"/>
  <c r="J901" i="4"/>
  <c r="I901" i="4"/>
  <c r="H902" i="4"/>
  <c r="K901" i="4" l="1"/>
  <c r="L901" i="4"/>
  <c r="M901" i="4" s="1"/>
  <c r="N901" i="4" s="1"/>
  <c r="H903" i="4"/>
  <c r="J902" i="4"/>
  <c r="I902" i="4"/>
  <c r="K902" i="4" l="1"/>
  <c r="L902" i="4"/>
  <c r="M902" i="4" s="1"/>
  <c r="N902" i="4" s="1"/>
  <c r="I903" i="4"/>
  <c r="H904" i="4"/>
  <c r="J903" i="4" l="1"/>
  <c r="K903" i="4" s="1"/>
  <c r="L903" i="4"/>
  <c r="M903" i="4" s="1"/>
  <c r="N903" i="4" s="1"/>
  <c r="J904" i="4"/>
  <c r="I904" i="4"/>
  <c r="H905" i="4"/>
  <c r="K904" i="4" l="1"/>
  <c r="L904" i="4"/>
  <c r="M904" i="4" s="1"/>
  <c r="N904" i="4" s="1"/>
  <c r="I905" i="4"/>
  <c r="J905" i="4"/>
  <c r="H906" i="4"/>
  <c r="K905" i="4" l="1"/>
  <c r="L905" i="4"/>
  <c r="M905" i="4" s="1"/>
  <c r="N905" i="4" s="1"/>
  <c r="H907" i="4"/>
  <c r="J906" i="4"/>
  <c r="I906" i="4"/>
  <c r="K906" i="4" l="1"/>
  <c r="L906" i="4"/>
  <c r="M906" i="4" s="1"/>
  <c r="N906" i="4" s="1"/>
  <c r="J907" i="4"/>
  <c r="I907" i="4"/>
  <c r="H908" i="4"/>
  <c r="K907" i="4" l="1"/>
  <c r="L907" i="4"/>
  <c r="M907" i="4" s="1"/>
  <c r="N907" i="4" s="1"/>
  <c r="H909" i="4"/>
  <c r="J908" i="4"/>
  <c r="I908" i="4"/>
  <c r="K908" i="4" l="1"/>
  <c r="L908" i="4"/>
  <c r="M908" i="4" s="1"/>
  <c r="N908" i="4" s="1"/>
  <c r="J909" i="4"/>
  <c r="I909" i="4"/>
  <c r="H910" i="4"/>
  <c r="K909" i="4" l="1"/>
  <c r="L909" i="4"/>
  <c r="M909" i="4" s="1"/>
  <c r="N909" i="4" s="1"/>
  <c r="H911" i="4"/>
  <c r="I910" i="4"/>
  <c r="J910" i="4" l="1"/>
  <c r="H912" i="4"/>
  <c r="J911" i="4"/>
  <c r="I911" i="4"/>
  <c r="K911" i="4" l="1"/>
  <c r="L911" i="4"/>
  <c r="M911" i="4" s="1"/>
  <c r="N911" i="4" s="1"/>
  <c r="K910" i="4"/>
  <c r="L910" i="4"/>
  <c r="M910" i="4" s="1"/>
  <c r="N910" i="4" s="1"/>
  <c r="J912" i="4"/>
  <c r="I912" i="4"/>
  <c r="H913" i="4"/>
  <c r="K912" i="4" l="1"/>
  <c r="L912" i="4"/>
  <c r="M912" i="4" s="1"/>
  <c r="N912" i="4" s="1"/>
  <c r="J913" i="4"/>
  <c r="I913" i="4"/>
  <c r="H914" i="4"/>
  <c r="K913" i="4" l="1"/>
  <c r="L913" i="4"/>
  <c r="M913" i="4" s="1"/>
  <c r="N913" i="4" s="1"/>
  <c r="J914" i="4"/>
  <c r="I914" i="4"/>
  <c r="H915" i="4"/>
  <c r="K914" i="4" l="1"/>
  <c r="L914" i="4"/>
  <c r="M914" i="4" s="1"/>
  <c r="N914" i="4" s="1"/>
  <c r="H916" i="4"/>
  <c r="J915" i="4"/>
  <c r="I915" i="4"/>
  <c r="K915" i="4" l="1"/>
  <c r="L915" i="4"/>
  <c r="M915" i="4" s="1"/>
  <c r="N915" i="4" s="1"/>
  <c r="J916" i="4"/>
  <c r="I916" i="4"/>
  <c r="H917" i="4"/>
  <c r="K916" i="4" l="1"/>
  <c r="L916" i="4"/>
  <c r="M916" i="4" s="1"/>
  <c r="N916" i="4" s="1"/>
  <c r="I917" i="4"/>
  <c r="J917" i="4"/>
  <c r="H918" i="4"/>
  <c r="K917" i="4" l="1"/>
  <c r="L917" i="4"/>
  <c r="M917" i="4" s="1"/>
  <c r="N917" i="4" s="1"/>
  <c r="H919" i="4"/>
  <c r="J918" i="4"/>
  <c r="I918" i="4"/>
  <c r="K918" i="4" l="1"/>
  <c r="L918" i="4"/>
  <c r="M918" i="4" s="1"/>
  <c r="N918" i="4" s="1"/>
  <c r="J919" i="4"/>
  <c r="I919" i="4"/>
  <c r="H920" i="4"/>
  <c r="K919" i="4" l="1"/>
  <c r="L919" i="4"/>
  <c r="M919" i="4" s="1"/>
  <c r="N919" i="4" s="1"/>
  <c r="H921" i="4"/>
  <c r="J920" i="4"/>
  <c r="I920" i="4"/>
  <c r="K920" i="4" l="1"/>
  <c r="L920" i="4"/>
  <c r="M920" i="4" s="1"/>
  <c r="N920" i="4" s="1"/>
  <c r="H922" i="4"/>
  <c r="J921" i="4"/>
  <c r="I921" i="4"/>
  <c r="K921" i="4" l="1"/>
  <c r="L921" i="4"/>
  <c r="M921" i="4" s="1"/>
  <c r="N921" i="4" s="1"/>
  <c r="J922" i="4"/>
  <c r="I922" i="4"/>
  <c r="H923" i="4"/>
  <c r="K922" i="4" l="1"/>
  <c r="L922" i="4"/>
  <c r="M922" i="4" s="1"/>
  <c r="N922" i="4" s="1"/>
  <c r="H924" i="4"/>
  <c r="J923" i="4"/>
  <c r="I923" i="4"/>
  <c r="K923" i="4" l="1"/>
  <c r="L923" i="4"/>
  <c r="M923" i="4" s="1"/>
  <c r="N923" i="4" s="1"/>
  <c r="H925" i="4"/>
  <c r="J924" i="4"/>
  <c r="I924" i="4"/>
  <c r="K924" i="4" l="1"/>
  <c r="L924" i="4"/>
  <c r="M924" i="4" s="1"/>
  <c r="N924" i="4" s="1"/>
  <c r="J925" i="4"/>
  <c r="I925" i="4"/>
  <c r="H926" i="4"/>
  <c r="K925" i="4" l="1"/>
  <c r="L925" i="4"/>
  <c r="M925" i="4" s="1"/>
  <c r="N925" i="4" s="1"/>
  <c r="I926" i="4"/>
  <c r="H927" i="4"/>
  <c r="J926" i="4" l="1"/>
  <c r="K926" i="4" s="1"/>
  <c r="H928" i="4"/>
  <c r="J927" i="4"/>
  <c r="I927" i="4"/>
  <c r="L926" i="4" l="1"/>
  <c r="M926" i="4" s="1"/>
  <c r="N926" i="4" s="1"/>
  <c r="K927" i="4"/>
  <c r="L927" i="4"/>
  <c r="M927" i="4" s="1"/>
  <c r="N927" i="4" s="1"/>
  <c r="H929" i="4"/>
  <c r="I928" i="4"/>
  <c r="J928" i="4"/>
  <c r="K928" i="4" l="1"/>
  <c r="L928" i="4"/>
  <c r="M928" i="4" s="1"/>
  <c r="N928" i="4" s="1"/>
  <c r="H930" i="4"/>
  <c r="I929" i="4"/>
  <c r="J929" i="4" l="1"/>
  <c r="H931" i="4"/>
  <c r="J930" i="4"/>
  <c r="I930" i="4"/>
  <c r="K930" i="4" l="1"/>
  <c r="L930" i="4"/>
  <c r="M930" i="4" s="1"/>
  <c r="N930" i="4" s="1"/>
  <c r="K929" i="4"/>
  <c r="L929" i="4"/>
  <c r="M929" i="4" s="1"/>
  <c r="N929" i="4" s="1"/>
  <c r="J931" i="4"/>
  <c r="I931" i="4"/>
  <c r="H932" i="4"/>
  <c r="K931" i="4" l="1"/>
  <c r="L931" i="4"/>
  <c r="M931" i="4" s="1"/>
  <c r="N931" i="4" s="1"/>
  <c r="H933" i="4"/>
  <c r="I932" i="4"/>
  <c r="J932" i="4"/>
  <c r="K932" i="4" l="1"/>
  <c r="L932" i="4"/>
  <c r="M932" i="4" s="1"/>
  <c r="N932" i="4" s="1"/>
  <c r="H934" i="4"/>
  <c r="I933" i="4"/>
  <c r="J933" i="4" l="1"/>
  <c r="H935" i="4"/>
  <c r="J934" i="4"/>
  <c r="I934" i="4"/>
  <c r="K934" i="4" l="1"/>
  <c r="L934" i="4"/>
  <c r="M934" i="4" s="1"/>
  <c r="N934" i="4" s="1"/>
  <c r="K933" i="4"/>
  <c r="L933" i="4"/>
  <c r="M933" i="4" s="1"/>
  <c r="N933" i="4" s="1"/>
  <c r="I935" i="4"/>
  <c r="H936" i="4"/>
  <c r="J935" i="4" l="1"/>
  <c r="H937" i="4"/>
  <c r="J936" i="4"/>
  <c r="I936" i="4"/>
  <c r="K936" i="4" l="1"/>
  <c r="L936" i="4"/>
  <c r="M936" i="4" s="1"/>
  <c r="N936" i="4" s="1"/>
  <c r="K935" i="4"/>
  <c r="L935" i="4"/>
  <c r="M935" i="4" s="1"/>
  <c r="N935" i="4" s="1"/>
  <c r="H938" i="4"/>
  <c r="J937" i="4"/>
  <c r="I937" i="4"/>
  <c r="K937" i="4" l="1"/>
  <c r="L937" i="4"/>
  <c r="M937" i="4" s="1"/>
  <c r="N937" i="4" s="1"/>
  <c r="J938" i="4"/>
  <c r="I938" i="4"/>
  <c r="H939" i="4"/>
  <c r="K938" i="4" l="1"/>
  <c r="L938" i="4"/>
  <c r="M938" i="4" s="1"/>
  <c r="N938" i="4" s="1"/>
  <c r="J939" i="4"/>
  <c r="I939" i="4"/>
  <c r="H940" i="4"/>
  <c r="K939" i="4" l="1"/>
  <c r="L939" i="4"/>
  <c r="M939" i="4" s="1"/>
  <c r="N939" i="4" s="1"/>
  <c r="H941" i="4"/>
  <c r="J940" i="4"/>
  <c r="I940" i="4"/>
  <c r="K940" i="4" l="1"/>
  <c r="L940" i="4"/>
  <c r="M940" i="4" s="1"/>
  <c r="N940" i="4" s="1"/>
  <c r="H942" i="4"/>
  <c r="I941" i="4"/>
  <c r="J941" i="4" l="1"/>
  <c r="K941" i="4" s="1"/>
  <c r="H943" i="4"/>
  <c r="I942" i="4"/>
  <c r="L941" i="4" l="1"/>
  <c r="M941" i="4" s="1"/>
  <c r="N941" i="4" s="1"/>
  <c r="J942" i="4"/>
  <c r="H944" i="4"/>
  <c r="J943" i="4"/>
  <c r="I943" i="4"/>
  <c r="K943" i="4" l="1"/>
  <c r="L943" i="4"/>
  <c r="M943" i="4" s="1"/>
  <c r="N943" i="4" s="1"/>
  <c r="K942" i="4"/>
  <c r="L942" i="4"/>
  <c r="M942" i="4" s="1"/>
  <c r="N942" i="4" s="1"/>
  <c r="H945" i="4"/>
  <c r="I944" i="4"/>
  <c r="J944" i="4" l="1"/>
  <c r="I945" i="4"/>
  <c r="J945" i="4"/>
  <c r="H946" i="4"/>
  <c r="K945" i="4" l="1"/>
  <c r="L945" i="4"/>
  <c r="M945" i="4" s="1"/>
  <c r="N945" i="4" s="1"/>
  <c r="K944" i="4"/>
  <c r="L944" i="4"/>
  <c r="M944" i="4" s="1"/>
  <c r="N944" i="4" s="1"/>
  <c r="H947" i="4"/>
  <c r="J946" i="4"/>
  <c r="I946" i="4"/>
  <c r="K946" i="4" l="1"/>
  <c r="L946" i="4"/>
  <c r="M946" i="4" s="1"/>
  <c r="N946" i="4" s="1"/>
  <c r="J947" i="4"/>
  <c r="I947" i="4"/>
  <c r="H948" i="4"/>
  <c r="K947" i="4" l="1"/>
  <c r="L947" i="4"/>
  <c r="M947" i="4" s="1"/>
  <c r="N947" i="4" s="1"/>
  <c r="H949" i="4"/>
  <c r="I948" i="4"/>
  <c r="J948" i="4" l="1"/>
  <c r="J949" i="4"/>
  <c r="I949" i="4"/>
  <c r="H950" i="4"/>
  <c r="K949" i="4" l="1"/>
  <c r="L949" i="4"/>
  <c r="M949" i="4" s="1"/>
  <c r="N949" i="4" s="1"/>
  <c r="K948" i="4"/>
  <c r="L948" i="4"/>
  <c r="M948" i="4" s="1"/>
  <c r="N948" i="4" s="1"/>
  <c r="J950" i="4"/>
  <c r="I950" i="4"/>
  <c r="H951" i="4"/>
  <c r="K950" i="4" l="1"/>
  <c r="L950" i="4"/>
  <c r="M950" i="4" s="1"/>
  <c r="N950" i="4" s="1"/>
  <c r="H952" i="4"/>
  <c r="I951" i="4"/>
  <c r="J951" i="4" l="1"/>
  <c r="J952" i="4"/>
  <c r="I952" i="4"/>
  <c r="H953" i="4"/>
  <c r="K952" i="4" l="1"/>
  <c r="L952" i="4"/>
  <c r="M952" i="4" s="1"/>
  <c r="N952" i="4" s="1"/>
  <c r="K951" i="4"/>
  <c r="L951" i="4"/>
  <c r="M951" i="4" s="1"/>
  <c r="N951" i="4" s="1"/>
  <c r="I953" i="4"/>
  <c r="H954" i="4"/>
  <c r="J953" i="4" l="1"/>
  <c r="H955" i="4"/>
  <c r="J954" i="4"/>
  <c r="I954" i="4"/>
  <c r="K954" i="4" l="1"/>
  <c r="L954" i="4"/>
  <c r="M954" i="4" s="1"/>
  <c r="N954" i="4" s="1"/>
  <c r="K953" i="4"/>
  <c r="L953" i="4"/>
  <c r="M953" i="4" s="1"/>
  <c r="N953" i="4" s="1"/>
  <c r="J955" i="4"/>
  <c r="I955" i="4"/>
  <c r="H956" i="4"/>
  <c r="K955" i="4" l="1"/>
  <c r="L955" i="4"/>
  <c r="M955" i="4" s="1"/>
  <c r="N955" i="4" s="1"/>
  <c r="I956" i="4"/>
  <c r="J956" i="4"/>
  <c r="H957" i="4"/>
  <c r="K956" i="4" l="1"/>
  <c r="L956" i="4"/>
  <c r="M956" i="4" s="1"/>
  <c r="N956" i="4" s="1"/>
  <c r="H958" i="4"/>
  <c r="J957" i="4"/>
  <c r="I957" i="4"/>
  <c r="K957" i="4" l="1"/>
  <c r="L957" i="4"/>
  <c r="M957" i="4" s="1"/>
  <c r="N957" i="4" s="1"/>
  <c r="I958" i="4"/>
  <c r="H959" i="4"/>
  <c r="J958" i="4" l="1"/>
  <c r="H960" i="4"/>
  <c r="J959" i="4"/>
  <c r="I959" i="4"/>
  <c r="K959" i="4" l="1"/>
  <c r="L959" i="4"/>
  <c r="M959" i="4" s="1"/>
  <c r="N959" i="4" s="1"/>
  <c r="K958" i="4"/>
  <c r="L958" i="4"/>
  <c r="M958" i="4" s="1"/>
  <c r="N958" i="4" s="1"/>
  <c r="J960" i="4"/>
  <c r="I960" i="4"/>
  <c r="H961" i="4"/>
  <c r="K960" i="4" l="1"/>
  <c r="L960" i="4"/>
  <c r="M960" i="4" s="1"/>
  <c r="N960" i="4" s="1"/>
  <c r="H962" i="4"/>
  <c r="I961" i="4"/>
  <c r="J961" i="4" l="1"/>
  <c r="J962" i="4"/>
  <c r="I962" i="4"/>
  <c r="H963" i="4"/>
  <c r="K962" i="4" l="1"/>
  <c r="L962" i="4"/>
  <c r="M962" i="4" s="1"/>
  <c r="N962" i="4" s="1"/>
  <c r="K961" i="4"/>
  <c r="L961" i="4"/>
  <c r="M961" i="4" s="1"/>
  <c r="N961" i="4" s="1"/>
  <c r="J963" i="4"/>
  <c r="I963" i="4"/>
  <c r="H964" i="4"/>
  <c r="K963" i="4" l="1"/>
  <c r="L963" i="4"/>
  <c r="M963" i="4" s="1"/>
  <c r="N963" i="4" s="1"/>
  <c r="J964" i="4"/>
  <c r="I964" i="4"/>
  <c r="H965" i="4"/>
  <c r="K964" i="4" l="1"/>
  <c r="L964" i="4"/>
  <c r="M964" i="4" s="1"/>
  <c r="N964" i="4" s="1"/>
  <c r="H966" i="4"/>
  <c r="I965" i="4"/>
  <c r="J965" i="4" l="1"/>
  <c r="H967" i="4"/>
  <c r="J966" i="4"/>
  <c r="I966" i="4"/>
  <c r="K966" i="4" l="1"/>
  <c r="L966" i="4"/>
  <c r="M966" i="4" s="1"/>
  <c r="N966" i="4" s="1"/>
  <c r="K965" i="4"/>
  <c r="L965" i="4"/>
  <c r="M965" i="4" s="1"/>
  <c r="N965" i="4" s="1"/>
  <c r="J967" i="4"/>
  <c r="I967" i="4"/>
  <c r="H968" i="4"/>
  <c r="K967" i="4" l="1"/>
  <c r="L967" i="4"/>
  <c r="M967" i="4" s="1"/>
  <c r="N967" i="4" s="1"/>
  <c r="I968" i="4"/>
  <c r="H969" i="4"/>
  <c r="J969" i="4" l="1"/>
  <c r="I969" i="4"/>
  <c r="H970" i="4"/>
  <c r="J968" i="4"/>
  <c r="K968" i="4" l="1"/>
  <c r="L968" i="4"/>
  <c r="M968" i="4" s="1"/>
  <c r="N968" i="4" s="1"/>
  <c r="K969" i="4"/>
  <c r="L969" i="4"/>
  <c r="M969" i="4" s="1"/>
  <c r="N969" i="4" s="1"/>
  <c r="H971" i="4"/>
  <c r="J970" i="4"/>
  <c r="I970" i="4"/>
  <c r="K970" i="4" l="1"/>
  <c r="L970" i="4"/>
  <c r="M970" i="4" s="1"/>
  <c r="N970" i="4" s="1"/>
  <c r="I971" i="4"/>
  <c r="H972" i="4"/>
  <c r="J971" i="4" l="1"/>
  <c r="K971" i="4" s="1"/>
  <c r="L971" i="4"/>
  <c r="M971" i="4" s="1"/>
  <c r="N971" i="4" s="1"/>
  <c r="H973" i="4"/>
  <c r="J972" i="4"/>
  <c r="I972" i="4"/>
  <c r="K972" i="4" l="1"/>
  <c r="L972" i="4"/>
  <c r="M972" i="4" s="1"/>
  <c r="N972" i="4" s="1"/>
  <c r="H974" i="4"/>
  <c r="J973" i="4"/>
  <c r="I973" i="4"/>
  <c r="K973" i="4" l="1"/>
  <c r="L973" i="4"/>
  <c r="M973" i="4" s="1"/>
  <c r="N973" i="4" s="1"/>
  <c r="H975" i="4"/>
  <c r="J974" i="4"/>
  <c r="I974" i="4"/>
  <c r="K974" i="4" l="1"/>
  <c r="L974" i="4"/>
  <c r="M974" i="4" s="1"/>
  <c r="N974" i="4" s="1"/>
  <c r="J975" i="4"/>
  <c r="I975" i="4"/>
  <c r="H976" i="4"/>
  <c r="K975" i="4" l="1"/>
  <c r="L975" i="4"/>
  <c r="M975" i="4" s="1"/>
  <c r="N975" i="4" s="1"/>
  <c r="J976" i="4"/>
  <c r="I976" i="4"/>
  <c r="H977" i="4"/>
  <c r="K976" i="4" l="1"/>
  <c r="L976" i="4"/>
  <c r="M976" i="4" s="1"/>
  <c r="N976" i="4" s="1"/>
  <c r="I977" i="4"/>
  <c r="H978" i="4"/>
  <c r="J977" i="4" l="1"/>
  <c r="K977" i="4" s="1"/>
  <c r="I978" i="4"/>
  <c r="H979" i="4"/>
  <c r="L977" i="4" l="1"/>
  <c r="M977" i="4" s="1"/>
  <c r="N977" i="4" s="1"/>
  <c r="J978" i="4"/>
  <c r="K978" i="4" s="1"/>
  <c r="J979" i="4"/>
  <c r="I979" i="4"/>
  <c r="H980" i="4"/>
  <c r="L978" i="4" l="1"/>
  <c r="M978" i="4" s="1"/>
  <c r="N978" i="4" s="1"/>
  <c r="K979" i="4"/>
  <c r="L979" i="4"/>
  <c r="M979" i="4" s="1"/>
  <c r="N979" i="4" s="1"/>
  <c r="H981" i="4"/>
  <c r="J980" i="4"/>
  <c r="I980" i="4"/>
  <c r="K980" i="4" l="1"/>
  <c r="L980" i="4"/>
  <c r="M980" i="4" s="1"/>
  <c r="N980" i="4" s="1"/>
  <c r="H982" i="4"/>
  <c r="I981" i="4"/>
  <c r="J981" i="4" l="1"/>
  <c r="J982" i="4"/>
  <c r="I982" i="4"/>
  <c r="H983" i="4"/>
  <c r="K982" i="4" l="1"/>
  <c r="L982" i="4"/>
  <c r="M982" i="4" s="1"/>
  <c r="N982" i="4" s="1"/>
  <c r="K981" i="4"/>
  <c r="L981" i="4"/>
  <c r="M981" i="4" s="1"/>
  <c r="N981" i="4" s="1"/>
  <c r="J983" i="4"/>
  <c r="I983" i="4"/>
  <c r="H984" i="4"/>
  <c r="K983" i="4" l="1"/>
  <c r="L983" i="4"/>
  <c r="M983" i="4" s="1"/>
  <c r="N983" i="4" s="1"/>
  <c r="J984" i="4"/>
  <c r="I984" i="4"/>
  <c r="H985" i="4"/>
  <c r="K984" i="4" l="1"/>
  <c r="L984" i="4"/>
  <c r="M984" i="4" s="1"/>
  <c r="N984" i="4" s="1"/>
  <c r="H986" i="4"/>
  <c r="J985" i="4"/>
  <c r="I985" i="4"/>
  <c r="K985" i="4" l="1"/>
  <c r="L985" i="4"/>
  <c r="M985" i="4" s="1"/>
  <c r="N985" i="4" s="1"/>
  <c r="H987" i="4"/>
  <c r="I986" i="4"/>
  <c r="I987" i="4" l="1"/>
  <c r="J987" i="4"/>
  <c r="H988" i="4"/>
  <c r="J986" i="4"/>
  <c r="K986" i="4" l="1"/>
  <c r="L986" i="4"/>
  <c r="M986" i="4" s="1"/>
  <c r="N986" i="4" s="1"/>
  <c r="K987" i="4"/>
  <c r="L987" i="4"/>
  <c r="M987" i="4" s="1"/>
  <c r="N987" i="4" s="1"/>
  <c r="J988" i="4"/>
  <c r="I988" i="4"/>
  <c r="H989" i="4"/>
  <c r="K988" i="4" l="1"/>
  <c r="L988" i="4"/>
  <c r="M988" i="4" s="1"/>
  <c r="N988" i="4" s="1"/>
  <c r="H990" i="4"/>
  <c r="J989" i="4"/>
  <c r="I989" i="4"/>
  <c r="K989" i="4" l="1"/>
  <c r="L989" i="4"/>
  <c r="M989" i="4" s="1"/>
  <c r="N989" i="4" s="1"/>
  <c r="J990" i="4"/>
  <c r="I990" i="4"/>
  <c r="H991" i="4"/>
  <c r="K990" i="4" l="1"/>
  <c r="L990" i="4"/>
  <c r="M990" i="4" s="1"/>
  <c r="N990" i="4" s="1"/>
  <c r="H992" i="4"/>
  <c r="I991" i="4"/>
  <c r="J991" i="4" l="1"/>
  <c r="K991" i="4"/>
  <c r="L991" i="4"/>
  <c r="M991" i="4" s="1"/>
  <c r="N991" i="4" s="1"/>
  <c r="J992" i="4"/>
  <c r="I992" i="4"/>
  <c r="H993" i="4"/>
  <c r="K992" i="4" l="1"/>
  <c r="L992" i="4"/>
  <c r="M992" i="4" s="1"/>
  <c r="N992" i="4" s="1"/>
  <c r="I993" i="4"/>
  <c r="H994" i="4"/>
  <c r="J993" i="4" l="1"/>
  <c r="K993" i="4" s="1"/>
  <c r="H995" i="4"/>
  <c r="J994" i="4"/>
  <c r="I994" i="4"/>
  <c r="L993" i="4" l="1"/>
  <c r="M993" i="4" s="1"/>
  <c r="N993" i="4" s="1"/>
  <c r="K994" i="4"/>
  <c r="L994" i="4"/>
  <c r="M994" i="4" s="1"/>
  <c r="N994" i="4" s="1"/>
  <c r="I995" i="4"/>
  <c r="J995" i="4"/>
  <c r="H996" i="4"/>
  <c r="K995" i="4" l="1"/>
  <c r="L995" i="4"/>
  <c r="M995" i="4" s="1"/>
  <c r="N995" i="4" s="1"/>
  <c r="J996" i="4"/>
  <c r="I996" i="4"/>
  <c r="H997" i="4"/>
  <c r="K996" i="4" l="1"/>
  <c r="L996" i="4"/>
  <c r="M996" i="4" s="1"/>
  <c r="N996" i="4" s="1"/>
  <c r="I997" i="4"/>
  <c r="J997" i="4"/>
  <c r="H998" i="4"/>
  <c r="K997" i="4" l="1"/>
  <c r="L997" i="4"/>
  <c r="M997" i="4" s="1"/>
  <c r="N997" i="4" s="1"/>
  <c r="H999" i="4"/>
  <c r="J998" i="4"/>
  <c r="I998" i="4"/>
  <c r="K998" i="4" l="1"/>
  <c r="L998" i="4"/>
  <c r="M998" i="4" s="1"/>
  <c r="N998" i="4" s="1"/>
  <c r="I999" i="4"/>
  <c r="H1000" i="4"/>
  <c r="J999" i="4" l="1"/>
  <c r="K999" i="4" s="1"/>
  <c r="H1001" i="4"/>
  <c r="I1000" i="4"/>
  <c r="L999" i="4" l="1"/>
  <c r="M999" i="4" s="1"/>
  <c r="N999" i="4" s="1"/>
  <c r="J1000" i="4"/>
  <c r="K1000" i="4" s="1"/>
  <c r="J1001" i="4"/>
  <c r="I1001" i="4"/>
  <c r="H1002" i="4"/>
  <c r="L1000" i="4" l="1"/>
  <c r="M1000" i="4" s="1"/>
  <c r="N1000" i="4" s="1"/>
  <c r="K1001" i="4"/>
  <c r="L1001" i="4"/>
  <c r="M1001" i="4" s="1"/>
  <c r="N1001" i="4" s="1"/>
  <c r="H1003" i="4"/>
  <c r="J1002" i="4"/>
  <c r="I1002" i="4"/>
  <c r="K1002" i="4" l="1"/>
  <c r="L1002" i="4"/>
  <c r="M1002" i="4" s="1"/>
  <c r="N1002" i="4" s="1"/>
  <c r="J1003" i="4"/>
  <c r="I1003" i="4"/>
  <c r="K1003" i="4" l="1"/>
  <c r="L1003" i="4"/>
  <c r="M1003" i="4" s="1"/>
  <c r="N1003" i="4" s="1"/>
  <c r="H3" i="4"/>
  <c r="E3" i="1"/>
  <c r="F3" i="1"/>
  <c r="G3" i="1" l="1"/>
  <c r="I3" i="4"/>
  <c r="J3" i="4"/>
  <c r="L4" i="4" s="1"/>
  <c r="M4" i="4" s="1"/>
  <c r="N4" i="4" s="1"/>
</calcChain>
</file>

<file path=xl/sharedStrings.xml><?xml version="1.0" encoding="utf-8"?>
<sst xmlns="http://schemas.openxmlformats.org/spreadsheetml/2006/main" count="60" uniqueCount="43">
  <si>
    <t>x</t>
  </si>
  <si>
    <t>j</t>
  </si>
  <si>
    <t>UL</t>
  </si>
  <si>
    <t>LL</t>
  </si>
  <si>
    <t>UL-x</t>
  </si>
  <si>
    <t>UL-LL</t>
  </si>
  <si>
    <t>(UL-x)/(UL-LL)</t>
  </si>
  <si>
    <t>D</t>
  </si>
  <si>
    <t>s</t>
  </si>
  <si>
    <t>t1m1</t>
  </si>
  <si>
    <t>h</t>
  </si>
  <si>
    <t>c1</t>
  </si>
  <si>
    <t>2022-2024</t>
  </si>
  <si>
    <t>Reddito</t>
  </si>
  <si>
    <t>2019-2021</t>
  </si>
  <si>
    <t>Scaglioni</t>
  </si>
  <si>
    <t>Aliquote marginali</t>
  </si>
  <si>
    <t>Aliquota marginale</t>
  </si>
  <si>
    <t>Unità di reddito</t>
  </si>
  <si>
    <t>Tassazione  marginale</t>
  </si>
  <si>
    <t xml:space="preserve">Tassazione </t>
  </si>
  <si>
    <t>Aliquota media</t>
  </si>
  <si>
    <t>Detrazioni</t>
  </si>
  <si>
    <t>Detrazioni + Bonus</t>
  </si>
  <si>
    <t>Aliquota media effettiva</t>
  </si>
  <si>
    <t>Dt</t>
  </si>
  <si>
    <r>
      <t>Dt/D</t>
    </r>
    <r>
      <rPr>
        <b/>
        <sz val="12"/>
        <color theme="1"/>
        <rFont val="Garamond"/>
        <family val="1"/>
      </rPr>
      <t>x</t>
    </r>
  </si>
  <si>
    <t>Scaglione</t>
  </si>
  <si>
    <r>
      <t>Dt/D</t>
    </r>
    <r>
      <rPr>
        <b/>
        <sz val="12"/>
        <color theme="1"/>
        <rFont val="Garamond"/>
        <family val="1"/>
      </rPr>
      <t>x</t>
    </r>
    <r>
      <rPr>
        <b/>
        <sz val="12"/>
        <color theme="1"/>
        <rFont val="Symbol"/>
        <charset val="2"/>
      </rPr>
      <t xml:space="preserve"> </t>
    </r>
    <r>
      <rPr>
        <b/>
        <sz val="12"/>
        <color theme="1"/>
        <rFont val="Garamond"/>
        <family val="1"/>
      </rPr>
      <t>smooth</t>
    </r>
  </si>
  <si>
    <t>Limite superiore</t>
  </si>
  <si>
    <t>Limite inferiore</t>
  </si>
  <si>
    <t>Distanza reddito - limite superiore</t>
  </si>
  <si>
    <t>Ampiezza scaglione</t>
  </si>
  <si>
    <t>Posizionamento relativo del reddito nello scaglione</t>
  </si>
  <si>
    <t>Bonus IRPEF</t>
  </si>
  <si>
    <r>
      <rPr>
        <b/>
        <sz val="12"/>
        <color theme="1"/>
        <rFont val="Garamond"/>
        <family val="1"/>
      </rPr>
      <t>Debito d'imposta</t>
    </r>
    <r>
      <rPr>
        <b/>
        <i/>
        <sz val="12"/>
        <color theme="1"/>
        <rFont val="Symbol"/>
        <charset val="2"/>
      </rPr>
      <t xml:space="preserve"> (t)</t>
    </r>
  </si>
  <si>
    <t>2025-2026</t>
  </si>
  <si>
    <t xml:space="preserve">Aliquote marginali </t>
  </si>
  <si>
    <t>2026 ?</t>
  </si>
  <si>
    <t xml:space="preserve">Detrazioni </t>
  </si>
  <si>
    <r>
      <t>(D-s</t>
    </r>
    <r>
      <rPr>
        <sz val="12"/>
        <color rgb="FF000000"/>
        <rFont val="Garamond"/>
        <family val="1"/>
      </rPr>
      <t>)</t>
    </r>
  </si>
  <si>
    <r>
      <t xml:space="preserve">t1m1 - </t>
    </r>
    <r>
      <rPr>
        <sz val="12"/>
        <color rgb="FF000000"/>
        <rFont val="Symbol"/>
        <charset val="2"/>
      </rPr>
      <t>h</t>
    </r>
  </si>
  <si>
    <t>Parametri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</si>
</sst>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Garamond"/>
      <family val="1"/>
    </font>
    <font>
      <sz val="12"/>
      <color rgb="FF000000"/>
      <name val="Symbol"/>
      <charset val="2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1"/>
      <name val="Symbol"/>
      <charset val="2"/>
    </font>
    <font>
      <b/>
      <sz val="18"/>
      <color theme="1"/>
      <name val="Garamond"/>
      <family val="1"/>
    </font>
    <font>
      <b/>
      <sz val="18"/>
      <color theme="1"/>
      <name val="Aptos Narrow"/>
      <family val="2"/>
      <scheme val="minor"/>
    </font>
    <font>
      <b/>
      <i/>
      <sz val="12"/>
      <color theme="1"/>
      <name val="Symbol"/>
      <charset val="2"/>
    </font>
    <font>
      <b/>
      <i/>
      <sz val="12"/>
      <color theme="1"/>
      <name val="Symbol"/>
      <family val="1"/>
      <charset val="2"/>
    </font>
    <font>
      <b/>
      <sz val="11"/>
      <color rgb="FFFFFFFF"/>
      <name val="Garamond"/>
      <family val="1"/>
    </font>
    <font>
      <sz val="11"/>
      <color theme="1"/>
      <name val="Aptos Narrow"/>
      <family val="2"/>
      <scheme val="minor"/>
    </font>
    <font>
      <sz val="11"/>
      <color rgb="FF000000"/>
      <name val="Garamond"/>
      <family val="1"/>
    </font>
    <font>
      <i/>
      <sz val="11"/>
      <color theme="1"/>
      <name val="Garamond"/>
      <family val="1"/>
    </font>
    <font>
      <sz val="11"/>
      <color rgb="FFFF0000"/>
      <name val="Garamond"/>
      <family val="1"/>
    </font>
    <font>
      <i/>
      <sz val="11"/>
      <color rgb="FFFF0000"/>
      <name val="Garamond"/>
      <family val="1"/>
    </font>
    <font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0" fillId="3" borderId="0" xfId="0" applyFill="1"/>
    <xf numFmtId="0" fontId="5" fillId="4" borderId="0" xfId="0" applyFont="1" applyFill="1"/>
    <xf numFmtId="0" fontId="0" fillId="5" borderId="0" xfId="0" applyFill="1"/>
    <xf numFmtId="0" fontId="5" fillId="5" borderId="0" xfId="0" applyFont="1" applyFill="1"/>
    <xf numFmtId="0" fontId="0" fillId="0" borderId="0" xfId="0" applyAlignment="1">
      <alignment horizontal="center" vertical="center" wrapText="1"/>
    </xf>
    <xf numFmtId="0" fontId="5" fillId="6" borderId="0" xfId="0" applyFont="1" applyFill="1"/>
    <xf numFmtId="0" fontId="6" fillId="7" borderId="0" xfId="0" applyFont="1" applyFill="1" applyAlignment="1">
      <alignment horizontal="center" vertical="center" wrapText="1"/>
    </xf>
    <xf numFmtId="0" fontId="5" fillId="7" borderId="0" xfId="0" applyFont="1" applyFill="1"/>
    <xf numFmtId="10" fontId="5" fillId="7" borderId="0" xfId="1" applyNumberFormat="1" applyFont="1" applyFill="1"/>
    <xf numFmtId="0" fontId="0" fillId="7" borderId="0" xfId="0" applyFill="1"/>
    <xf numFmtId="0" fontId="5" fillId="5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2" fontId="5" fillId="4" borderId="0" xfId="1" applyNumberFormat="1" applyFont="1" applyFill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5" fillId="4" borderId="4" xfId="1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2" fontId="6" fillId="6" borderId="4" xfId="1" applyNumberFormat="1" applyFont="1" applyFill="1" applyBorder="1" applyAlignment="1">
      <alignment horizontal="center" vertical="center" wrapText="1"/>
    </xf>
    <xf numFmtId="2" fontId="5" fillId="6" borderId="0" xfId="0" applyNumberFormat="1" applyFont="1" applyFill="1"/>
    <xf numFmtId="0" fontId="6" fillId="5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3" fillId="6" borderId="2" xfId="0" applyFon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0" fontId="0" fillId="6" borderId="0" xfId="0" applyFill="1"/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right"/>
    </xf>
    <xf numFmtId="0" fontId="5" fillId="4" borderId="4" xfId="0" applyFont="1" applyFill="1" applyBorder="1" applyAlignment="1">
      <alignment horizontal="center" vertical="center" wrapText="1"/>
    </xf>
    <xf numFmtId="2" fontId="11" fillId="6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 readingOrder="1"/>
    </xf>
    <xf numFmtId="0" fontId="14" fillId="8" borderId="4" xfId="0" applyFont="1" applyFill="1" applyBorder="1" applyAlignment="1">
      <alignment horizontal="left" vertical="center" wrapText="1" readingOrder="1"/>
    </xf>
    <xf numFmtId="0" fontId="14" fillId="8" borderId="4" xfId="0" applyFont="1" applyFill="1" applyBorder="1" applyAlignment="1">
      <alignment horizontal="center" vertical="center" wrapText="1" readingOrder="1"/>
    </xf>
    <xf numFmtId="0" fontId="15" fillId="8" borderId="4" xfId="0" applyFont="1" applyFill="1" applyBorder="1" applyAlignment="1">
      <alignment horizontal="center" vertical="center" wrapText="1" readingOrder="1"/>
    </xf>
    <xf numFmtId="0" fontId="17" fillId="8" borderId="4" xfId="0" applyFont="1" applyFill="1" applyBorder="1" applyAlignment="1">
      <alignment horizontal="center" vertical="center" wrapText="1" readingOrder="1"/>
    </xf>
    <xf numFmtId="10" fontId="7" fillId="6" borderId="4" xfId="1" applyNumberFormat="1" applyFont="1" applyFill="1" applyBorder="1" applyAlignment="1">
      <alignment horizontal="center" vertical="center" wrapText="1"/>
    </xf>
    <xf numFmtId="10" fontId="5" fillId="6" borderId="0" xfId="1" applyNumberFormat="1" applyFont="1" applyFill="1"/>
    <xf numFmtId="10" fontId="5" fillId="3" borderId="4" xfId="1" applyNumberFormat="1" applyFont="1" applyFill="1" applyBorder="1" applyAlignment="1">
      <alignment horizontal="center" vertical="center" wrapText="1"/>
    </xf>
    <xf numFmtId="10" fontId="5" fillId="3" borderId="0" xfId="1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0" fontId="5" fillId="6" borderId="0" xfId="1" applyNumberFormat="1" applyFont="1" applyFill="1" applyAlignment="1">
      <alignment horizontal="center" vertical="center" wrapText="1"/>
    </xf>
    <xf numFmtId="10" fontId="3" fillId="6" borderId="2" xfId="1" applyNumberFormat="1" applyFont="1" applyFill="1" applyBorder="1" applyAlignment="1">
      <alignment horizontal="center"/>
    </xf>
    <xf numFmtId="10" fontId="3" fillId="6" borderId="0" xfId="1" applyNumberFormat="1" applyFont="1" applyFill="1" applyAlignment="1">
      <alignment horizontal="right"/>
    </xf>
    <xf numFmtId="10" fontId="0" fillId="6" borderId="0" xfId="1" applyNumberFormat="1" applyFont="1" applyFill="1"/>
    <xf numFmtId="2" fontId="5" fillId="4" borderId="0" xfId="0" applyNumberFormat="1" applyFont="1" applyFill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/>
    </xf>
    <xf numFmtId="2" fontId="3" fillId="4" borderId="0" xfId="0" applyNumberFormat="1" applyFont="1" applyFill="1" applyAlignment="1">
      <alignment horizontal="right"/>
    </xf>
    <xf numFmtId="2" fontId="0" fillId="4" borderId="0" xfId="0" applyNumberFormat="1" applyFill="1"/>
    <xf numFmtId="0" fontId="12" fillId="2" borderId="4" xfId="0" applyFont="1" applyFill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3" fillId="0" borderId="4" xfId="0" applyFont="1" applyBorder="1"/>
    <xf numFmtId="0" fontId="16" fillId="8" borderId="4" xfId="0" applyFont="1" applyFill="1" applyBorder="1" applyAlignment="1">
      <alignment horizontal="center" vertical="center" wrapText="1" readingOrder="1"/>
    </xf>
    <xf numFmtId="0" fontId="18" fillId="8" borderId="4" xfId="0" applyFont="1" applyFill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6" fillId="8" borderId="4" xfId="0" applyFont="1" applyFill="1" applyBorder="1" applyAlignment="1">
      <alignment horizontal="left" vertical="center" wrapText="1" readingOrder="1"/>
    </xf>
    <xf numFmtId="0" fontId="18" fillId="0" borderId="4" xfId="0" applyFont="1" applyBorder="1" applyAlignment="1">
      <alignment horizontal="left" vertical="center" wrapText="1" readingOrder="1"/>
    </xf>
    <xf numFmtId="0" fontId="14" fillId="8" borderId="4" xfId="0" applyFont="1" applyFill="1" applyBorder="1" applyAlignment="1">
      <alignment horizontal="center" vertical="center" wrapText="1" readingOrder="1"/>
    </xf>
    <xf numFmtId="0" fontId="17" fillId="8" borderId="4" xfId="0" applyFont="1" applyFill="1" applyBorder="1" applyAlignment="1">
      <alignment horizontal="center" vertical="center" wrapText="1" readingOrder="1"/>
    </xf>
    <xf numFmtId="0" fontId="15" fillId="8" borderId="4" xfId="0" applyFont="1" applyFill="1" applyBorder="1" applyAlignment="1">
      <alignment horizontal="center" vertical="center" wrapText="1" readingOrder="1"/>
    </xf>
    <xf numFmtId="0" fontId="8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it-IT" sz="1400" b="1" i="0" u="none" strike="noStrike" kern="1200" spc="0" baseline="0" dirty="0">
                <a:solidFill>
                  <a:prstClr val="black">
                    <a:lumMod val="65000"/>
                    <a:lumOff val="35000"/>
                  </a:prstClr>
                </a:solidFill>
              </a:rPr>
              <a:t>Aliquote medie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'Aliquote medie'!$C$1:$G$1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'Aliquote medie'!$B$3:$B$1004</c:f>
              <c:numCache>
                <c:formatCode>General</c:formatCode>
                <c:ptCount val="100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  <c:pt idx="501">
                  <c:v>50100</c:v>
                </c:pt>
                <c:pt idx="502">
                  <c:v>50200</c:v>
                </c:pt>
                <c:pt idx="503">
                  <c:v>50300</c:v>
                </c:pt>
                <c:pt idx="504">
                  <c:v>50400</c:v>
                </c:pt>
                <c:pt idx="505">
                  <c:v>50500</c:v>
                </c:pt>
                <c:pt idx="506">
                  <c:v>50600</c:v>
                </c:pt>
                <c:pt idx="507">
                  <c:v>50700</c:v>
                </c:pt>
                <c:pt idx="508">
                  <c:v>50800</c:v>
                </c:pt>
                <c:pt idx="509">
                  <c:v>50900</c:v>
                </c:pt>
                <c:pt idx="510">
                  <c:v>51000</c:v>
                </c:pt>
                <c:pt idx="511">
                  <c:v>51100</c:v>
                </c:pt>
                <c:pt idx="512">
                  <c:v>51200</c:v>
                </c:pt>
                <c:pt idx="513">
                  <c:v>51300</c:v>
                </c:pt>
                <c:pt idx="514">
                  <c:v>51400</c:v>
                </c:pt>
                <c:pt idx="515">
                  <c:v>51500</c:v>
                </c:pt>
                <c:pt idx="516">
                  <c:v>51600</c:v>
                </c:pt>
                <c:pt idx="517">
                  <c:v>51700</c:v>
                </c:pt>
                <c:pt idx="518">
                  <c:v>51800</c:v>
                </c:pt>
                <c:pt idx="519">
                  <c:v>51900</c:v>
                </c:pt>
                <c:pt idx="520">
                  <c:v>52000</c:v>
                </c:pt>
                <c:pt idx="521">
                  <c:v>52100</c:v>
                </c:pt>
                <c:pt idx="522">
                  <c:v>52200</c:v>
                </c:pt>
                <c:pt idx="523">
                  <c:v>52300</c:v>
                </c:pt>
                <c:pt idx="524">
                  <c:v>52400</c:v>
                </c:pt>
                <c:pt idx="525">
                  <c:v>52500</c:v>
                </c:pt>
                <c:pt idx="526">
                  <c:v>52600</c:v>
                </c:pt>
                <c:pt idx="527">
                  <c:v>52700</c:v>
                </c:pt>
                <c:pt idx="528">
                  <c:v>52800</c:v>
                </c:pt>
                <c:pt idx="529">
                  <c:v>52900</c:v>
                </c:pt>
                <c:pt idx="530">
                  <c:v>53000</c:v>
                </c:pt>
                <c:pt idx="531">
                  <c:v>53100</c:v>
                </c:pt>
                <c:pt idx="532">
                  <c:v>53200</c:v>
                </c:pt>
                <c:pt idx="533">
                  <c:v>53300</c:v>
                </c:pt>
                <c:pt idx="534">
                  <c:v>53400</c:v>
                </c:pt>
                <c:pt idx="535">
                  <c:v>53500</c:v>
                </c:pt>
                <c:pt idx="536">
                  <c:v>53600</c:v>
                </c:pt>
                <c:pt idx="537">
                  <c:v>53700</c:v>
                </c:pt>
                <c:pt idx="538">
                  <c:v>53800</c:v>
                </c:pt>
                <c:pt idx="539">
                  <c:v>53900</c:v>
                </c:pt>
                <c:pt idx="540">
                  <c:v>54000</c:v>
                </c:pt>
                <c:pt idx="541">
                  <c:v>54100</c:v>
                </c:pt>
                <c:pt idx="542">
                  <c:v>54200</c:v>
                </c:pt>
                <c:pt idx="543">
                  <c:v>54300</c:v>
                </c:pt>
                <c:pt idx="544">
                  <c:v>54400</c:v>
                </c:pt>
                <c:pt idx="545">
                  <c:v>54500</c:v>
                </c:pt>
                <c:pt idx="546">
                  <c:v>54600</c:v>
                </c:pt>
                <c:pt idx="547">
                  <c:v>54700</c:v>
                </c:pt>
                <c:pt idx="548">
                  <c:v>54800</c:v>
                </c:pt>
                <c:pt idx="549">
                  <c:v>54900</c:v>
                </c:pt>
                <c:pt idx="550">
                  <c:v>55000</c:v>
                </c:pt>
                <c:pt idx="551">
                  <c:v>55100</c:v>
                </c:pt>
                <c:pt idx="552">
                  <c:v>55200</c:v>
                </c:pt>
                <c:pt idx="553">
                  <c:v>55300</c:v>
                </c:pt>
                <c:pt idx="554">
                  <c:v>55400</c:v>
                </c:pt>
                <c:pt idx="555">
                  <c:v>55500</c:v>
                </c:pt>
                <c:pt idx="556">
                  <c:v>55600</c:v>
                </c:pt>
                <c:pt idx="557">
                  <c:v>55700</c:v>
                </c:pt>
                <c:pt idx="558">
                  <c:v>55800</c:v>
                </c:pt>
                <c:pt idx="559">
                  <c:v>55900</c:v>
                </c:pt>
                <c:pt idx="560">
                  <c:v>56000</c:v>
                </c:pt>
                <c:pt idx="561">
                  <c:v>56100</c:v>
                </c:pt>
                <c:pt idx="562">
                  <c:v>56200</c:v>
                </c:pt>
                <c:pt idx="563">
                  <c:v>56300</c:v>
                </c:pt>
                <c:pt idx="564">
                  <c:v>56400</c:v>
                </c:pt>
                <c:pt idx="565">
                  <c:v>56500</c:v>
                </c:pt>
                <c:pt idx="566">
                  <c:v>56600</c:v>
                </c:pt>
                <c:pt idx="567">
                  <c:v>56700</c:v>
                </c:pt>
                <c:pt idx="568">
                  <c:v>56800</c:v>
                </c:pt>
                <c:pt idx="569">
                  <c:v>56900</c:v>
                </c:pt>
                <c:pt idx="570">
                  <c:v>57000</c:v>
                </c:pt>
                <c:pt idx="571">
                  <c:v>57100</c:v>
                </c:pt>
                <c:pt idx="572">
                  <c:v>57200</c:v>
                </c:pt>
                <c:pt idx="573">
                  <c:v>57300</c:v>
                </c:pt>
                <c:pt idx="574">
                  <c:v>57400</c:v>
                </c:pt>
                <c:pt idx="575">
                  <c:v>57500</c:v>
                </c:pt>
                <c:pt idx="576">
                  <c:v>57600</c:v>
                </c:pt>
                <c:pt idx="577">
                  <c:v>57700</c:v>
                </c:pt>
                <c:pt idx="578">
                  <c:v>57800</c:v>
                </c:pt>
                <c:pt idx="579">
                  <c:v>57900</c:v>
                </c:pt>
                <c:pt idx="580">
                  <c:v>58000</c:v>
                </c:pt>
                <c:pt idx="581">
                  <c:v>58100</c:v>
                </c:pt>
                <c:pt idx="582">
                  <c:v>58200</c:v>
                </c:pt>
                <c:pt idx="583">
                  <c:v>58300</c:v>
                </c:pt>
                <c:pt idx="584">
                  <c:v>58400</c:v>
                </c:pt>
                <c:pt idx="585">
                  <c:v>58500</c:v>
                </c:pt>
                <c:pt idx="586">
                  <c:v>58600</c:v>
                </c:pt>
                <c:pt idx="587">
                  <c:v>58700</c:v>
                </c:pt>
                <c:pt idx="588">
                  <c:v>58800</c:v>
                </c:pt>
                <c:pt idx="589">
                  <c:v>58900</c:v>
                </c:pt>
                <c:pt idx="590">
                  <c:v>59000</c:v>
                </c:pt>
                <c:pt idx="591">
                  <c:v>59100</c:v>
                </c:pt>
                <c:pt idx="592">
                  <c:v>59200</c:v>
                </c:pt>
                <c:pt idx="593">
                  <c:v>59300</c:v>
                </c:pt>
                <c:pt idx="594">
                  <c:v>59400</c:v>
                </c:pt>
                <c:pt idx="595">
                  <c:v>59500</c:v>
                </c:pt>
                <c:pt idx="596">
                  <c:v>59600</c:v>
                </c:pt>
                <c:pt idx="597">
                  <c:v>59700</c:v>
                </c:pt>
                <c:pt idx="598">
                  <c:v>59800</c:v>
                </c:pt>
                <c:pt idx="599">
                  <c:v>59900</c:v>
                </c:pt>
                <c:pt idx="600">
                  <c:v>60000</c:v>
                </c:pt>
                <c:pt idx="601">
                  <c:v>60100</c:v>
                </c:pt>
                <c:pt idx="602">
                  <c:v>60200</c:v>
                </c:pt>
                <c:pt idx="603">
                  <c:v>60300</c:v>
                </c:pt>
                <c:pt idx="604">
                  <c:v>60400</c:v>
                </c:pt>
                <c:pt idx="605">
                  <c:v>60500</c:v>
                </c:pt>
                <c:pt idx="606">
                  <c:v>60600</c:v>
                </c:pt>
                <c:pt idx="607">
                  <c:v>60700</c:v>
                </c:pt>
                <c:pt idx="608">
                  <c:v>60800</c:v>
                </c:pt>
                <c:pt idx="609">
                  <c:v>60900</c:v>
                </c:pt>
                <c:pt idx="610">
                  <c:v>61000</c:v>
                </c:pt>
                <c:pt idx="611">
                  <c:v>61100</c:v>
                </c:pt>
                <c:pt idx="612">
                  <c:v>61200</c:v>
                </c:pt>
                <c:pt idx="613">
                  <c:v>61300</c:v>
                </c:pt>
                <c:pt idx="614">
                  <c:v>61400</c:v>
                </c:pt>
                <c:pt idx="615">
                  <c:v>61500</c:v>
                </c:pt>
                <c:pt idx="616">
                  <c:v>61600</c:v>
                </c:pt>
                <c:pt idx="617">
                  <c:v>61700</c:v>
                </c:pt>
                <c:pt idx="618">
                  <c:v>61800</c:v>
                </c:pt>
                <c:pt idx="619">
                  <c:v>61900</c:v>
                </c:pt>
                <c:pt idx="620">
                  <c:v>62000</c:v>
                </c:pt>
                <c:pt idx="621">
                  <c:v>62100</c:v>
                </c:pt>
                <c:pt idx="622">
                  <c:v>62200</c:v>
                </c:pt>
                <c:pt idx="623">
                  <c:v>62300</c:v>
                </c:pt>
                <c:pt idx="624">
                  <c:v>62400</c:v>
                </c:pt>
                <c:pt idx="625">
                  <c:v>62500</c:v>
                </c:pt>
                <c:pt idx="626">
                  <c:v>62600</c:v>
                </c:pt>
                <c:pt idx="627">
                  <c:v>62700</c:v>
                </c:pt>
                <c:pt idx="628">
                  <c:v>62800</c:v>
                </c:pt>
                <c:pt idx="629">
                  <c:v>62900</c:v>
                </c:pt>
                <c:pt idx="630">
                  <c:v>63000</c:v>
                </c:pt>
                <c:pt idx="631">
                  <c:v>63100</c:v>
                </c:pt>
                <c:pt idx="632">
                  <c:v>63200</c:v>
                </c:pt>
                <c:pt idx="633">
                  <c:v>63300</c:v>
                </c:pt>
                <c:pt idx="634">
                  <c:v>63400</c:v>
                </c:pt>
                <c:pt idx="635">
                  <c:v>63500</c:v>
                </c:pt>
                <c:pt idx="636">
                  <c:v>63600</c:v>
                </c:pt>
                <c:pt idx="637">
                  <c:v>63700</c:v>
                </c:pt>
                <c:pt idx="638">
                  <c:v>63800</c:v>
                </c:pt>
                <c:pt idx="639">
                  <c:v>63900</c:v>
                </c:pt>
                <c:pt idx="640">
                  <c:v>64000</c:v>
                </c:pt>
                <c:pt idx="641">
                  <c:v>64100</c:v>
                </c:pt>
                <c:pt idx="642">
                  <c:v>64200</c:v>
                </c:pt>
                <c:pt idx="643">
                  <c:v>64300</c:v>
                </c:pt>
                <c:pt idx="644">
                  <c:v>64400</c:v>
                </c:pt>
                <c:pt idx="645">
                  <c:v>64500</c:v>
                </c:pt>
                <c:pt idx="646">
                  <c:v>64600</c:v>
                </c:pt>
                <c:pt idx="647">
                  <c:v>64700</c:v>
                </c:pt>
                <c:pt idx="648">
                  <c:v>64800</c:v>
                </c:pt>
                <c:pt idx="649">
                  <c:v>64900</c:v>
                </c:pt>
                <c:pt idx="650">
                  <c:v>65000</c:v>
                </c:pt>
                <c:pt idx="651">
                  <c:v>65100</c:v>
                </c:pt>
                <c:pt idx="652">
                  <c:v>65200</c:v>
                </c:pt>
                <c:pt idx="653">
                  <c:v>65300</c:v>
                </c:pt>
                <c:pt idx="654">
                  <c:v>65400</c:v>
                </c:pt>
                <c:pt idx="655">
                  <c:v>65500</c:v>
                </c:pt>
                <c:pt idx="656">
                  <c:v>65600</c:v>
                </c:pt>
                <c:pt idx="657">
                  <c:v>65700</c:v>
                </c:pt>
                <c:pt idx="658">
                  <c:v>65800</c:v>
                </c:pt>
                <c:pt idx="659">
                  <c:v>65900</c:v>
                </c:pt>
                <c:pt idx="660">
                  <c:v>66000</c:v>
                </c:pt>
                <c:pt idx="661">
                  <c:v>66100</c:v>
                </c:pt>
                <c:pt idx="662">
                  <c:v>66200</c:v>
                </c:pt>
                <c:pt idx="663">
                  <c:v>66300</c:v>
                </c:pt>
                <c:pt idx="664">
                  <c:v>66400</c:v>
                </c:pt>
                <c:pt idx="665">
                  <c:v>66500</c:v>
                </c:pt>
                <c:pt idx="666">
                  <c:v>66600</c:v>
                </c:pt>
                <c:pt idx="667">
                  <c:v>66700</c:v>
                </c:pt>
                <c:pt idx="668">
                  <c:v>66800</c:v>
                </c:pt>
                <c:pt idx="669">
                  <c:v>66900</c:v>
                </c:pt>
                <c:pt idx="670">
                  <c:v>67000</c:v>
                </c:pt>
                <c:pt idx="671">
                  <c:v>67100</c:v>
                </c:pt>
                <c:pt idx="672">
                  <c:v>67200</c:v>
                </c:pt>
                <c:pt idx="673">
                  <c:v>67300</c:v>
                </c:pt>
                <c:pt idx="674">
                  <c:v>67400</c:v>
                </c:pt>
                <c:pt idx="675">
                  <c:v>67500</c:v>
                </c:pt>
                <c:pt idx="676">
                  <c:v>67600</c:v>
                </c:pt>
                <c:pt idx="677">
                  <c:v>67700</c:v>
                </c:pt>
                <c:pt idx="678">
                  <c:v>67800</c:v>
                </c:pt>
                <c:pt idx="679">
                  <c:v>67900</c:v>
                </c:pt>
                <c:pt idx="680">
                  <c:v>68000</c:v>
                </c:pt>
                <c:pt idx="681">
                  <c:v>68100</c:v>
                </c:pt>
                <c:pt idx="682">
                  <c:v>68200</c:v>
                </c:pt>
                <c:pt idx="683">
                  <c:v>68300</c:v>
                </c:pt>
                <c:pt idx="684">
                  <c:v>68400</c:v>
                </c:pt>
                <c:pt idx="685">
                  <c:v>68500</c:v>
                </c:pt>
                <c:pt idx="686">
                  <c:v>68600</c:v>
                </c:pt>
                <c:pt idx="687">
                  <c:v>68700</c:v>
                </c:pt>
                <c:pt idx="688">
                  <c:v>68800</c:v>
                </c:pt>
                <c:pt idx="689">
                  <c:v>68900</c:v>
                </c:pt>
                <c:pt idx="690">
                  <c:v>69000</c:v>
                </c:pt>
                <c:pt idx="691">
                  <c:v>69100</c:v>
                </c:pt>
                <c:pt idx="692">
                  <c:v>69200</c:v>
                </c:pt>
                <c:pt idx="693">
                  <c:v>69300</c:v>
                </c:pt>
                <c:pt idx="694">
                  <c:v>69400</c:v>
                </c:pt>
                <c:pt idx="695">
                  <c:v>69500</c:v>
                </c:pt>
                <c:pt idx="696">
                  <c:v>69600</c:v>
                </c:pt>
                <c:pt idx="697">
                  <c:v>69700</c:v>
                </c:pt>
                <c:pt idx="698">
                  <c:v>69800</c:v>
                </c:pt>
                <c:pt idx="699">
                  <c:v>69900</c:v>
                </c:pt>
                <c:pt idx="700">
                  <c:v>70000</c:v>
                </c:pt>
                <c:pt idx="701">
                  <c:v>70100</c:v>
                </c:pt>
                <c:pt idx="702">
                  <c:v>70200</c:v>
                </c:pt>
                <c:pt idx="703">
                  <c:v>70300</c:v>
                </c:pt>
                <c:pt idx="704">
                  <c:v>70400</c:v>
                </c:pt>
                <c:pt idx="705">
                  <c:v>70500</c:v>
                </c:pt>
                <c:pt idx="706">
                  <c:v>70600</c:v>
                </c:pt>
                <c:pt idx="707">
                  <c:v>70700</c:v>
                </c:pt>
                <c:pt idx="708">
                  <c:v>70800</c:v>
                </c:pt>
                <c:pt idx="709">
                  <c:v>70900</c:v>
                </c:pt>
                <c:pt idx="710">
                  <c:v>71000</c:v>
                </c:pt>
                <c:pt idx="711">
                  <c:v>71100</c:v>
                </c:pt>
                <c:pt idx="712">
                  <c:v>71200</c:v>
                </c:pt>
                <c:pt idx="713">
                  <c:v>71300</c:v>
                </c:pt>
                <c:pt idx="714">
                  <c:v>71400</c:v>
                </c:pt>
                <c:pt idx="715">
                  <c:v>71500</c:v>
                </c:pt>
                <c:pt idx="716">
                  <c:v>71600</c:v>
                </c:pt>
                <c:pt idx="717">
                  <c:v>71700</c:v>
                </c:pt>
                <c:pt idx="718">
                  <c:v>71800</c:v>
                </c:pt>
                <c:pt idx="719">
                  <c:v>71900</c:v>
                </c:pt>
                <c:pt idx="720">
                  <c:v>72000</c:v>
                </c:pt>
                <c:pt idx="721">
                  <c:v>72100</c:v>
                </c:pt>
                <c:pt idx="722">
                  <c:v>72200</c:v>
                </c:pt>
                <c:pt idx="723">
                  <c:v>72300</c:v>
                </c:pt>
                <c:pt idx="724">
                  <c:v>72400</c:v>
                </c:pt>
                <c:pt idx="725">
                  <c:v>72500</c:v>
                </c:pt>
                <c:pt idx="726">
                  <c:v>72600</c:v>
                </c:pt>
                <c:pt idx="727">
                  <c:v>72700</c:v>
                </c:pt>
                <c:pt idx="728">
                  <c:v>72800</c:v>
                </c:pt>
                <c:pt idx="729">
                  <c:v>72900</c:v>
                </c:pt>
                <c:pt idx="730">
                  <c:v>73000</c:v>
                </c:pt>
                <c:pt idx="731">
                  <c:v>73100</c:v>
                </c:pt>
                <c:pt idx="732">
                  <c:v>73200</c:v>
                </c:pt>
                <c:pt idx="733">
                  <c:v>73300</c:v>
                </c:pt>
                <c:pt idx="734">
                  <c:v>73400</c:v>
                </c:pt>
                <c:pt idx="735">
                  <c:v>73500</c:v>
                </c:pt>
                <c:pt idx="736">
                  <c:v>73600</c:v>
                </c:pt>
                <c:pt idx="737">
                  <c:v>73700</c:v>
                </c:pt>
                <c:pt idx="738">
                  <c:v>73800</c:v>
                </c:pt>
                <c:pt idx="739">
                  <c:v>73900</c:v>
                </c:pt>
                <c:pt idx="740">
                  <c:v>74000</c:v>
                </c:pt>
                <c:pt idx="741">
                  <c:v>74100</c:v>
                </c:pt>
                <c:pt idx="742">
                  <c:v>74200</c:v>
                </c:pt>
                <c:pt idx="743">
                  <c:v>74300</c:v>
                </c:pt>
                <c:pt idx="744">
                  <c:v>74400</c:v>
                </c:pt>
                <c:pt idx="745">
                  <c:v>74500</c:v>
                </c:pt>
                <c:pt idx="746">
                  <c:v>74600</c:v>
                </c:pt>
                <c:pt idx="747">
                  <c:v>74700</c:v>
                </c:pt>
                <c:pt idx="748">
                  <c:v>74800</c:v>
                </c:pt>
                <c:pt idx="749">
                  <c:v>74900</c:v>
                </c:pt>
                <c:pt idx="750">
                  <c:v>75000</c:v>
                </c:pt>
                <c:pt idx="751">
                  <c:v>75100</c:v>
                </c:pt>
                <c:pt idx="752">
                  <c:v>75200</c:v>
                </c:pt>
                <c:pt idx="753">
                  <c:v>75300</c:v>
                </c:pt>
                <c:pt idx="754">
                  <c:v>75400</c:v>
                </c:pt>
                <c:pt idx="755">
                  <c:v>75500</c:v>
                </c:pt>
                <c:pt idx="756">
                  <c:v>75600</c:v>
                </c:pt>
                <c:pt idx="757">
                  <c:v>75700</c:v>
                </c:pt>
                <c:pt idx="758">
                  <c:v>75800</c:v>
                </c:pt>
                <c:pt idx="759">
                  <c:v>75900</c:v>
                </c:pt>
                <c:pt idx="760">
                  <c:v>76000</c:v>
                </c:pt>
                <c:pt idx="761">
                  <c:v>76100</c:v>
                </c:pt>
                <c:pt idx="762">
                  <c:v>76200</c:v>
                </c:pt>
                <c:pt idx="763">
                  <c:v>76300</c:v>
                </c:pt>
                <c:pt idx="764">
                  <c:v>76400</c:v>
                </c:pt>
                <c:pt idx="765">
                  <c:v>76500</c:v>
                </c:pt>
                <c:pt idx="766">
                  <c:v>76600</c:v>
                </c:pt>
                <c:pt idx="767">
                  <c:v>76700</c:v>
                </c:pt>
                <c:pt idx="768">
                  <c:v>76800</c:v>
                </c:pt>
                <c:pt idx="769">
                  <c:v>76900</c:v>
                </c:pt>
                <c:pt idx="770">
                  <c:v>77000</c:v>
                </c:pt>
                <c:pt idx="771">
                  <c:v>77100</c:v>
                </c:pt>
                <c:pt idx="772">
                  <c:v>77200</c:v>
                </c:pt>
                <c:pt idx="773">
                  <c:v>77300</c:v>
                </c:pt>
                <c:pt idx="774">
                  <c:v>77400</c:v>
                </c:pt>
                <c:pt idx="775">
                  <c:v>77500</c:v>
                </c:pt>
                <c:pt idx="776">
                  <c:v>77600</c:v>
                </c:pt>
                <c:pt idx="777">
                  <c:v>77700</c:v>
                </c:pt>
                <c:pt idx="778">
                  <c:v>77800</c:v>
                </c:pt>
                <c:pt idx="779">
                  <c:v>77900</c:v>
                </c:pt>
                <c:pt idx="780">
                  <c:v>78000</c:v>
                </c:pt>
                <c:pt idx="781">
                  <c:v>78100</c:v>
                </c:pt>
                <c:pt idx="782">
                  <c:v>78200</c:v>
                </c:pt>
                <c:pt idx="783">
                  <c:v>78300</c:v>
                </c:pt>
                <c:pt idx="784">
                  <c:v>78400</c:v>
                </c:pt>
                <c:pt idx="785">
                  <c:v>78500</c:v>
                </c:pt>
                <c:pt idx="786">
                  <c:v>78600</c:v>
                </c:pt>
                <c:pt idx="787">
                  <c:v>78700</c:v>
                </c:pt>
                <c:pt idx="788">
                  <c:v>78800</c:v>
                </c:pt>
                <c:pt idx="789">
                  <c:v>78900</c:v>
                </c:pt>
                <c:pt idx="790">
                  <c:v>79000</c:v>
                </c:pt>
                <c:pt idx="791">
                  <c:v>79100</c:v>
                </c:pt>
                <c:pt idx="792">
                  <c:v>79200</c:v>
                </c:pt>
                <c:pt idx="793">
                  <c:v>79300</c:v>
                </c:pt>
                <c:pt idx="794">
                  <c:v>79400</c:v>
                </c:pt>
                <c:pt idx="795">
                  <c:v>79500</c:v>
                </c:pt>
                <c:pt idx="796">
                  <c:v>79600</c:v>
                </c:pt>
                <c:pt idx="797">
                  <c:v>79700</c:v>
                </c:pt>
                <c:pt idx="798">
                  <c:v>79800</c:v>
                </c:pt>
                <c:pt idx="799">
                  <c:v>79900</c:v>
                </c:pt>
                <c:pt idx="800">
                  <c:v>80000</c:v>
                </c:pt>
                <c:pt idx="801">
                  <c:v>80100</c:v>
                </c:pt>
                <c:pt idx="802">
                  <c:v>80200</c:v>
                </c:pt>
                <c:pt idx="803">
                  <c:v>80300</c:v>
                </c:pt>
                <c:pt idx="804">
                  <c:v>80400</c:v>
                </c:pt>
                <c:pt idx="805">
                  <c:v>80500</c:v>
                </c:pt>
                <c:pt idx="806">
                  <c:v>80600</c:v>
                </c:pt>
                <c:pt idx="807">
                  <c:v>80700</c:v>
                </c:pt>
                <c:pt idx="808">
                  <c:v>80800</c:v>
                </c:pt>
                <c:pt idx="809">
                  <c:v>80900</c:v>
                </c:pt>
                <c:pt idx="810">
                  <c:v>81000</c:v>
                </c:pt>
                <c:pt idx="811">
                  <c:v>81100</c:v>
                </c:pt>
                <c:pt idx="812">
                  <c:v>81200</c:v>
                </c:pt>
                <c:pt idx="813">
                  <c:v>81300</c:v>
                </c:pt>
                <c:pt idx="814">
                  <c:v>81400</c:v>
                </c:pt>
                <c:pt idx="815">
                  <c:v>81500</c:v>
                </c:pt>
                <c:pt idx="816">
                  <c:v>81600</c:v>
                </c:pt>
                <c:pt idx="817">
                  <c:v>81700</c:v>
                </c:pt>
                <c:pt idx="818">
                  <c:v>81800</c:v>
                </c:pt>
                <c:pt idx="819">
                  <c:v>81900</c:v>
                </c:pt>
                <c:pt idx="820">
                  <c:v>82000</c:v>
                </c:pt>
                <c:pt idx="821">
                  <c:v>82100</c:v>
                </c:pt>
                <c:pt idx="822">
                  <c:v>82200</c:v>
                </c:pt>
                <c:pt idx="823">
                  <c:v>82300</c:v>
                </c:pt>
                <c:pt idx="824">
                  <c:v>82400</c:v>
                </c:pt>
                <c:pt idx="825">
                  <c:v>82500</c:v>
                </c:pt>
                <c:pt idx="826">
                  <c:v>82600</c:v>
                </c:pt>
                <c:pt idx="827">
                  <c:v>82700</c:v>
                </c:pt>
                <c:pt idx="828">
                  <c:v>82800</c:v>
                </c:pt>
                <c:pt idx="829">
                  <c:v>82900</c:v>
                </c:pt>
                <c:pt idx="830">
                  <c:v>83000</c:v>
                </c:pt>
                <c:pt idx="831">
                  <c:v>83100</c:v>
                </c:pt>
                <c:pt idx="832">
                  <c:v>83200</c:v>
                </c:pt>
                <c:pt idx="833">
                  <c:v>83300</c:v>
                </c:pt>
                <c:pt idx="834">
                  <c:v>83400</c:v>
                </c:pt>
                <c:pt idx="835">
                  <c:v>83500</c:v>
                </c:pt>
                <c:pt idx="836">
                  <c:v>83600</c:v>
                </c:pt>
                <c:pt idx="837">
                  <c:v>83700</c:v>
                </c:pt>
                <c:pt idx="838">
                  <c:v>83800</c:v>
                </c:pt>
                <c:pt idx="839">
                  <c:v>83900</c:v>
                </c:pt>
                <c:pt idx="840">
                  <c:v>84000</c:v>
                </c:pt>
                <c:pt idx="841">
                  <c:v>84100</c:v>
                </c:pt>
                <c:pt idx="842">
                  <c:v>84200</c:v>
                </c:pt>
                <c:pt idx="843">
                  <c:v>84300</c:v>
                </c:pt>
                <c:pt idx="844">
                  <c:v>84400</c:v>
                </c:pt>
                <c:pt idx="845">
                  <c:v>84500</c:v>
                </c:pt>
                <c:pt idx="846">
                  <c:v>84600</c:v>
                </c:pt>
                <c:pt idx="847">
                  <c:v>84700</c:v>
                </c:pt>
                <c:pt idx="848">
                  <c:v>84800</c:v>
                </c:pt>
                <c:pt idx="849">
                  <c:v>84900</c:v>
                </c:pt>
                <c:pt idx="850">
                  <c:v>85000</c:v>
                </c:pt>
                <c:pt idx="851">
                  <c:v>85100</c:v>
                </c:pt>
                <c:pt idx="852">
                  <c:v>85200</c:v>
                </c:pt>
                <c:pt idx="853">
                  <c:v>85300</c:v>
                </c:pt>
                <c:pt idx="854">
                  <c:v>85400</c:v>
                </c:pt>
                <c:pt idx="855">
                  <c:v>85500</c:v>
                </c:pt>
                <c:pt idx="856">
                  <c:v>85600</c:v>
                </c:pt>
                <c:pt idx="857">
                  <c:v>85700</c:v>
                </c:pt>
                <c:pt idx="858">
                  <c:v>85800</c:v>
                </c:pt>
                <c:pt idx="859">
                  <c:v>85900</c:v>
                </c:pt>
                <c:pt idx="860">
                  <c:v>86000</c:v>
                </c:pt>
                <c:pt idx="861">
                  <c:v>86100</c:v>
                </c:pt>
                <c:pt idx="862">
                  <c:v>86200</c:v>
                </c:pt>
                <c:pt idx="863">
                  <c:v>86300</c:v>
                </c:pt>
                <c:pt idx="864">
                  <c:v>86400</c:v>
                </c:pt>
                <c:pt idx="865">
                  <c:v>86500</c:v>
                </c:pt>
                <c:pt idx="866">
                  <c:v>86600</c:v>
                </c:pt>
                <c:pt idx="867">
                  <c:v>86700</c:v>
                </c:pt>
                <c:pt idx="868">
                  <c:v>86800</c:v>
                </c:pt>
                <c:pt idx="869">
                  <c:v>86900</c:v>
                </c:pt>
                <c:pt idx="870">
                  <c:v>87000</c:v>
                </c:pt>
                <c:pt idx="871">
                  <c:v>87100</c:v>
                </c:pt>
                <c:pt idx="872">
                  <c:v>87200</c:v>
                </c:pt>
                <c:pt idx="873">
                  <c:v>87300</c:v>
                </c:pt>
                <c:pt idx="874">
                  <c:v>87400</c:v>
                </c:pt>
                <c:pt idx="875">
                  <c:v>87500</c:v>
                </c:pt>
                <c:pt idx="876">
                  <c:v>87600</c:v>
                </c:pt>
                <c:pt idx="877">
                  <c:v>87700</c:v>
                </c:pt>
                <c:pt idx="878">
                  <c:v>87800</c:v>
                </c:pt>
                <c:pt idx="879">
                  <c:v>87900</c:v>
                </c:pt>
                <c:pt idx="880">
                  <c:v>88000</c:v>
                </c:pt>
                <c:pt idx="881">
                  <c:v>88100</c:v>
                </c:pt>
                <c:pt idx="882">
                  <c:v>88200</c:v>
                </c:pt>
                <c:pt idx="883">
                  <c:v>88300</c:v>
                </c:pt>
                <c:pt idx="884">
                  <c:v>88400</c:v>
                </c:pt>
                <c:pt idx="885">
                  <c:v>88500</c:v>
                </c:pt>
                <c:pt idx="886">
                  <c:v>88600</c:v>
                </c:pt>
                <c:pt idx="887">
                  <c:v>88700</c:v>
                </c:pt>
                <c:pt idx="888">
                  <c:v>88800</c:v>
                </c:pt>
                <c:pt idx="889">
                  <c:v>88900</c:v>
                </c:pt>
                <c:pt idx="890">
                  <c:v>89000</c:v>
                </c:pt>
                <c:pt idx="891">
                  <c:v>89100</c:v>
                </c:pt>
                <c:pt idx="892">
                  <c:v>89200</c:v>
                </c:pt>
                <c:pt idx="893">
                  <c:v>89300</c:v>
                </c:pt>
                <c:pt idx="894">
                  <c:v>89400</c:v>
                </c:pt>
                <c:pt idx="895">
                  <c:v>89500</c:v>
                </c:pt>
                <c:pt idx="896">
                  <c:v>89600</c:v>
                </c:pt>
                <c:pt idx="897">
                  <c:v>89700</c:v>
                </c:pt>
                <c:pt idx="898">
                  <c:v>89800</c:v>
                </c:pt>
                <c:pt idx="899">
                  <c:v>89900</c:v>
                </c:pt>
                <c:pt idx="900">
                  <c:v>90000</c:v>
                </c:pt>
                <c:pt idx="901">
                  <c:v>90100</c:v>
                </c:pt>
                <c:pt idx="902">
                  <c:v>90200</c:v>
                </c:pt>
                <c:pt idx="903">
                  <c:v>90300</c:v>
                </c:pt>
                <c:pt idx="904">
                  <c:v>90400</c:v>
                </c:pt>
                <c:pt idx="905">
                  <c:v>90500</c:v>
                </c:pt>
                <c:pt idx="906">
                  <c:v>90600</c:v>
                </c:pt>
                <c:pt idx="907">
                  <c:v>90700</c:v>
                </c:pt>
                <c:pt idx="908">
                  <c:v>90800</c:v>
                </c:pt>
                <c:pt idx="909">
                  <c:v>90900</c:v>
                </c:pt>
                <c:pt idx="910">
                  <c:v>91000</c:v>
                </c:pt>
                <c:pt idx="911">
                  <c:v>91100</c:v>
                </c:pt>
                <c:pt idx="912">
                  <c:v>91200</c:v>
                </c:pt>
                <c:pt idx="913">
                  <c:v>91300</c:v>
                </c:pt>
                <c:pt idx="914">
                  <c:v>91400</c:v>
                </c:pt>
                <c:pt idx="915">
                  <c:v>91500</c:v>
                </c:pt>
                <c:pt idx="916">
                  <c:v>91600</c:v>
                </c:pt>
                <c:pt idx="917">
                  <c:v>91700</c:v>
                </c:pt>
                <c:pt idx="918">
                  <c:v>91800</c:v>
                </c:pt>
                <c:pt idx="919">
                  <c:v>91900</c:v>
                </c:pt>
                <c:pt idx="920">
                  <c:v>92000</c:v>
                </c:pt>
                <c:pt idx="921">
                  <c:v>92100</c:v>
                </c:pt>
                <c:pt idx="922">
                  <c:v>92200</c:v>
                </c:pt>
                <c:pt idx="923">
                  <c:v>92300</c:v>
                </c:pt>
                <c:pt idx="924">
                  <c:v>92400</c:v>
                </c:pt>
                <c:pt idx="925">
                  <c:v>92500</c:v>
                </c:pt>
                <c:pt idx="926">
                  <c:v>92600</c:v>
                </c:pt>
                <c:pt idx="927">
                  <c:v>92700</c:v>
                </c:pt>
                <c:pt idx="928">
                  <c:v>92800</c:v>
                </c:pt>
                <c:pt idx="929">
                  <c:v>92900</c:v>
                </c:pt>
                <c:pt idx="930">
                  <c:v>93000</c:v>
                </c:pt>
                <c:pt idx="931">
                  <c:v>93100</c:v>
                </c:pt>
                <c:pt idx="932">
                  <c:v>93200</c:v>
                </c:pt>
                <c:pt idx="933">
                  <c:v>93300</c:v>
                </c:pt>
                <c:pt idx="934">
                  <c:v>93400</c:v>
                </c:pt>
                <c:pt idx="935">
                  <c:v>93500</c:v>
                </c:pt>
                <c:pt idx="936">
                  <c:v>93600</c:v>
                </c:pt>
                <c:pt idx="937">
                  <c:v>93700</c:v>
                </c:pt>
                <c:pt idx="938">
                  <c:v>93800</c:v>
                </c:pt>
                <c:pt idx="939">
                  <c:v>93900</c:v>
                </c:pt>
                <c:pt idx="940">
                  <c:v>94000</c:v>
                </c:pt>
                <c:pt idx="941">
                  <c:v>94100</c:v>
                </c:pt>
                <c:pt idx="942">
                  <c:v>94200</c:v>
                </c:pt>
                <c:pt idx="943">
                  <c:v>94300</c:v>
                </c:pt>
                <c:pt idx="944">
                  <c:v>94400</c:v>
                </c:pt>
                <c:pt idx="945">
                  <c:v>94500</c:v>
                </c:pt>
                <c:pt idx="946">
                  <c:v>94600</c:v>
                </c:pt>
                <c:pt idx="947">
                  <c:v>94700</c:v>
                </c:pt>
                <c:pt idx="948">
                  <c:v>94800</c:v>
                </c:pt>
                <c:pt idx="949">
                  <c:v>94900</c:v>
                </c:pt>
                <c:pt idx="950">
                  <c:v>95000</c:v>
                </c:pt>
                <c:pt idx="951">
                  <c:v>95100</c:v>
                </c:pt>
                <c:pt idx="952">
                  <c:v>95200</c:v>
                </c:pt>
                <c:pt idx="953">
                  <c:v>95300</c:v>
                </c:pt>
                <c:pt idx="954">
                  <c:v>95400</c:v>
                </c:pt>
                <c:pt idx="955">
                  <c:v>95500</c:v>
                </c:pt>
                <c:pt idx="956">
                  <c:v>95600</c:v>
                </c:pt>
                <c:pt idx="957">
                  <c:v>95700</c:v>
                </c:pt>
                <c:pt idx="958">
                  <c:v>95800</c:v>
                </c:pt>
                <c:pt idx="959">
                  <c:v>95900</c:v>
                </c:pt>
                <c:pt idx="960">
                  <c:v>96000</c:v>
                </c:pt>
                <c:pt idx="961">
                  <c:v>96100</c:v>
                </c:pt>
                <c:pt idx="962">
                  <c:v>96200</c:v>
                </c:pt>
                <c:pt idx="963">
                  <c:v>96300</c:v>
                </c:pt>
                <c:pt idx="964">
                  <c:v>96400</c:v>
                </c:pt>
                <c:pt idx="965">
                  <c:v>96500</c:v>
                </c:pt>
                <c:pt idx="966">
                  <c:v>96600</c:v>
                </c:pt>
                <c:pt idx="967">
                  <c:v>96700</c:v>
                </c:pt>
                <c:pt idx="968">
                  <c:v>96800</c:v>
                </c:pt>
                <c:pt idx="969">
                  <c:v>96900</c:v>
                </c:pt>
                <c:pt idx="970">
                  <c:v>97000</c:v>
                </c:pt>
                <c:pt idx="971">
                  <c:v>97100</c:v>
                </c:pt>
                <c:pt idx="972">
                  <c:v>97200</c:v>
                </c:pt>
                <c:pt idx="973">
                  <c:v>97300</c:v>
                </c:pt>
                <c:pt idx="974">
                  <c:v>97400</c:v>
                </c:pt>
                <c:pt idx="975">
                  <c:v>97500</c:v>
                </c:pt>
                <c:pt idx="976">
                  <c:v>97600</c:v>
                </c:pt>
                <c:pt idx="977">
                  <c:v>97700</c:v>
                </c:pt>
                <c:pt idx="978">
                  <c:v>97800</c:v>
                </c:pt>
                <c:pt idx="979">
                  <c:v>97900</c:v>
                </c:pt>
                <c:pt idx="980">
                  <c:v>98000</c:v>
                </c:pt>
                <c:pt idx="981">
                  <c:v>98100</c:v>
                </c:pt>
                <c:pt idx="982">
                  <c:v>98200</c:v>
                </c:pt>
                <c:pt idx="983">
                  <c:v>98300</c:v>
                </c:pt>
                <c:pt idx="984">
                  <c:v>98400</c:v>
                </c:pt>
                <c:pt idx="985">
                  <c:v>98500</c:v>
                </c:pt>
                <c:pt idx="986">
                  <c:v>98600</c:v>
                </c:pt>
                <c:pt idx="987">
                  <c:v>98700</c:v>
                </c:pt>
                <c:pt idx="988">
                  <c:v>98800</c:v>
                </c:pt>
                <c:pt idx="989">
                  <c:v>98900</c:v>
                </c:pt>
                <c:pt idx="990">
                  <c:v>99000</c:v>
                </c:pt>
                <c:pt idx="991">
                  <c:v>99100</c:v>
                </c:pt>
                <c:pt idx="992">
                  <c:v>99200</c:v>
                </c:pt>
                <c:pt idx="993">
                  <c:v>99300</c:v>
                </c:pt>
                <c:pt idx="994">
                  <c:v>99400</c:v>
                </c:pt>
                <c:pt idx="995">
                  <c:v>99500</c:v>
                </c:pt>
                <c:pt idx="996">
                  <c:v>99600</c:v>
                </c:pt>
                <c:pt idx="997">
                  <c:v>99700</c:v>
                </c:pt>
                <c:pt idx="998">
                  <c:v>99800</c:v>
                </c:pt>
                <c:pt idx="999">
                  <c:v>99900</c:v>
                </c:pt>
                <c:pt idx="1000">
                  <c:v>100000</c:v>
                </c:pt>
              </c:numCache>
            </c:numRef>
          </c:cat>
          <c:val>
            <c:numRef>
              <c:f>'Aliquote medie'!$G$3:$G$1004</c:f>
              <c:numCache>
                <c:formatCode>0.00%</c:formatCode>
                <c:ptCount val="1002"/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0.23</c:v>
                </c:pt>
                <c:pt idx="152">
                  <c:v>0.23</c:v>
                </c:pt>
                <c:pt idx="153">
                  <c:v>0.23</c:v>
                </c:pt>
                <c:pt idx="154">
                  <c:v>0.23</c:v>
                </c:pt>
                <c:pt idx="155">
                  <c:v>0.23</c:v>
                </c:pt>
                <c:pt idx="156">
                  <c:v>0.23</c:v>
                </c:pt>
                <c:pt idx="157">
                  <c:v>0.23</c:v>
                </c:pt>
                <c:pt idx="158">
                  <c:v>0.23</c:v>
                </c:pt>
                <c:pt idx="159">
                  <c:v>0.23</c:v>
                </c:pt>
                <c:pt idx="160">
                  <c:v>0.23</c:v>
                </c:pt>
                <c:pt idx="161">
                  <c:v>0.23</c:v>
                </c:pt>
                <c:pt idx="162">
                  <c:v>0.23</c:v>
                </c:pt>
                <c:pt idx="163">
                  <c:v>0.23</c:v>
                </c:pt>
                <c:pt idx="164">
                  <c:v>0.23</c:v>
                </c:pt>
                <c:pt idx="165">
                  <c:v>0.23</c:v>
                </c:pt>
                <c:pt idx="166">
                  <c:v>0.23</c:v>
                </c:pt>
                <c:pt idx="167">
                  <c:v>0.23</c:v>
                </c:pt>
                <c:pt idx="168">
                  <c:v>0.23</c:v>
                </c:pt>
                <c:pt idx="169">
                  <c:v>0.23</c:v>
                </c:pt>
                <c:pt idx="170">
                  <c:v>0.23</c:v>
                </c:pt>
                <c:pt idx="171">
                  <c:v>0.23</c:v>
                </c:pt>
                <c:pt idx="172">
                  <c:v>0.23</c:v>
                </c:pt>
                <c:pt idx="173">
                  <c:v>0.23</c:v>
                </c:pt>
                <c:pt idx="174">
                  <c:v>0.23</c:v>
                </c:pt>
                <c:pt idx="175">
                  <c:v>0.23</c:v>
                </c:pt>
                <c:pt idx="176">
                  <c:v>0.23</c:v>
                </c:pt>
                <c:pt idx="177">
                  <c:v>0.23</c:v>
                </c:pt>
                <c:pt idx="178">
                  <c:v>0.23</c:v>
                </c:pt>
                <c:pt idx="179">
                  <c:v>0.23</c:v>
                </c:pt>
                <c:pt idx="180">
                  <c:v>0.23</c:v>
                </c:pt>
                <c:pt idx="181">
                  <c:v>0.23</c:v>
                </c:pt>
                <c:pt idx="182">
                  <c:v>0.23</c:v>
                </c:pt>
                <c:pt idx="183">
                  <c:v>0.23</c:v>
                </c:pt>
                <c:pt idx="184">
                  <c:v>0.23</c:v>
                </c:pt>
                <c:pt idx="185">
                  <c:v>0.23</c:v>
                </c:pt>
                <c:pt idx="186">
                  <c:v>0.23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0.23</c:v>
                </c:pt>
                <c:pt idx="244">
                  <c:v>0.23</c:v>
                </c:pt>
                <c:pt idx="245">
                  <c:v>0.23</c:v>
                </c:pt>
                <c:pt idx="246">
                  <c:v>0.23</c:v>
                </c:pt>
                <c:pt idx="247">
                  <c:v>0.23</c:v>
                </c:pt>
                <c:pt idx="248">
                  <c:v>0.23</c:v>
                </c:pt>
                <c:pt idx="249">
                  <c:v>0.23</c:v>
                </c:pt>
                <c:pt idx="250">
                  <c:v>0.23</c:v>
                </c:pt>
                <c:pt idx="251">
                  <c:v>0.23</c:v>
                </c:pt>
                <c:pt idx="252">
                  <c:v>0.23</c:v>
                </c:pt>
                <c:pt idx="253">
                  <c:v>0.23</c:v>
                </c:pt>
                <c:pt idx="254">
                  <c:v>0.23</c:v>
                </c:pt>
                <c:pt idx="255">
                  <c:v>0.23</c:v>
                </c:pt>
                <c:pt idx="256">
                  <c:v>0.23</c:v>
                </c:pt>
                <c:pt idx="257">
                  <c:v>0.23</c:v>
                </c:pt>
                <c:pt idx="258">
                  <c:v>0.23</c:v>
                </c:pt>
                <c:pt idx="259">
                  <c:v>0.23</c:v>
                </c:pt>
                <c:pt idx="260">
                  <c:v>0.23</c:v>
                </c:pt>
                <c:pt idx="261">
                  <c:v>0.23</c:v>
                </c:pt>
                <c:pt idx="262">
                  <c:v>0.23</c:v>
                </c:pt>
                <c:pt idx="263">
                  <c:v>0.23</c:v>
                </c:pt>
                <c:pt idx="264">
                  <c:v>0.23</c:v>
                </c:pt>
                <c:pt idx="265">
                  <c:v>0.23</c:v>
                </c:pt>
                <c:pt idx="266">
                  <c:v>0.23</c:v>
                </c:pt>
                <c:pt idx="267">
                  <c:v>0.23</c:v>
                </c:pt>
                <c:pt idx="268">
                  <c:v>0.23</c:v>
                </c:pt>
                <c:pt idx="269">
                  <c:v>0.23</c:v>
                </c:pt>
                <c:pt idx="270">
                  <c:v>0.23</c:v>
                </c:pt>
                <c:pt idx="271">
                  <c:v>0.23</c:v>
                </c:pt>
                <c:pt idx="272">
                  <c:v>0.23</c:v>
                </c:pt>
                <c:pt idx="273">
                  <c:v>0.23</c:v>
                </c:pt>
                <c:pt idx="274">
                  <c:v>0.23</c:v>
                </c:pt>
                <c:pt idx="275">
                  <c:v>0.23</c:v>
                </c:pt>
                <c:pt idx="276">
                  <c:v>0.23</c:v>
                </c:pt>
                <c:pt idx="277">
                  <c:v>0.23</c:v>
                </c:pt>
                <c:pt idx="278">
                  <c:v>0.23</c:v>
                </c:pt>
                <c:pt idx="279">
                  <c:v>0.23</c:v>
                </c:pt>
                <c:pt idx="280">
                  <c:v>0.23</c:v>
                </c:pt>
                <c:pt idx="281">
                  <c:v>0.2304270462633452</c:v>
                </c:pt>
                <c:pt idx="282">
                  <c:v>0.23085106382978723</c:v>
                </c:pt>
                <c:pt idx="283">
                  <c:v>0.2312720848056537</c:v>
                </c:pt>
                <c:pt idx="284">
                  <c:v>0.23169014084507042</c:v>
                </c:pt>
                <c:pt idx="285">
                  <c:v>0.23210526315789473</c:v>
                </c:pt>
                <c:pt idx="286">
                  <c:v>0.23251748251748253</c:v>
                </c:pt>
                <c:pt idx="287">
                  <c:v>0.2329268292682927</c:v>
                </c:pt>
                <c:pt idx="288">
                  <c:v>0.23333333333333334</c:v>
                </c:pt>
                <c:pt idx="289">
                  <c:v>0.23373702422145329</c:v>
                </c:pt>
                <c:pt idx="290">
                  <c:v>0.23413793103448277</c:v>
                </c:pt>
                <c:pt idx="291">
                  <c:v>0.2345360824742268</c:v>
                </c:pt>
                <c:pt idx="292">
                  <c:v>0.23493150684931507</c:v>
                </c:pt>
                <c:pt idx="293">
                  <c:v>0.23532423208191125</c:v>
                </c:pt>
                <c:pt idx="294">
                  <c:v>0.23571428571428571</c:v>
                </c:pt>
                <c:pt idx="295">
                  <c:v>0.23610169491525423</c:v>
                </c:pt>
                <c:pt idx="296">
                  <c:v>0.23648648648648649</c:v>
                </c:pt>
                <c:pt idx="297">
                  <c:v>0.23686868686868687</c:v>
                </c:pt>
                <c:pt idx="298">
                  <c:v>0.23724832214765101</c:v>
                </c:pt>
                <c:pt idx="299">
                  <c:v>0.23762541806020068</c:v>
                </c:pt>
                <c:pt idx="300">
                  <c:v>0.23799999999999999</c:v>
                </c:pt>
                <c:pt idx="301">
                  <c:v>0.23837209302325582</c:v>
                </c:pt>
                <c:pt idx="302">
                  <c:v>0.23874172185430464</c:v>
                </c:pt>
                <c:pt idx="303">
                  <c:v>0.2391089108910891</c:v>
                </c:pt>
                <c:pt idx="304">
                  <c:v>0.23947368421052631</c:v>
                </c:pt>
                <c:pt idx="305">
                  <c:v>0.23983606557377049</c:v>
                </c:pt>
                <c:pt idx="306">
                  <c:v>0.24019607843137256</c:v>
                </c:pt>
                <c:pt idx="307">
                  <c:v>0.24055374592833875</c:v>
                </c:pt>
                <c:pt idx="308">
                  <c:v>0.24090909090909091</c:v>
                </c:pt>
                <c:pt idx="309">
                  <c:v>0.24126213592233009</c:v>
                </c:pt>
                <c:pt idx="310">
                  <c:v>0.24161290322580645</c:v>
                </c:pt>
                <c:pt idx="311">
                  <c:v>0.24196141479099678</c:v>
                </c:pt>
                <c:pt idx="312">
                  <c:v>0.24230769230769231</c:v>
                </c:pt>
                <c:pt idx="313">
                  <c:v>0.24265175718849841</c:v>
                </c:pt>
                <c:pt idx="314">
                  <c:v>0.24299363057324841</c:v>
                </c:pt>
                <c:pt idx="315">
                  <c:v>0.24333333333333335</c:v>
                </c:pt>
                <c:pt idx="316">
                  <c:v>0.24367088607594936</c:v>
                </c:pt>
                <c:pt idx="317">
                  <c:v>0.24400630914826499</c:v>
                </c:pt>
                <c:pt idx="318">
                  <c:v>0.24433962264150944</c:v>
                </c:pt>
                <c:pt idx="319">
                  <c:v>0.24467084639498432</c:v>
                </c:pt>
                <c:pt idx="320">
                  <c:v>0.245</c:v>
                </c:pt>
                <c:pt idx="321">
                  <c:v>0.24532710280373832</c:v>
                </c:pt>
                <c:pt idx="322">
                  <c:v>0.24565217391304348</c:v>
                </c:pt>
                <c:pt idx="323">
                  <c:v>0.24597523219814241</c:v>
                </c:pt>
                <c:pt idx="324">
                  <c:v>0.24629629629629629</c:v>
                </c:pt>
                <c:pt idx="325">
                  <c:v>0.24661538461538463</c:v>
                </c:pt>
                <c:pt idx="326">
                  <c:v>0.2469325153374233</c:v>
                </c:pt>
                <c:pt idx="327">
                  <c:v>0.24724770642201835</c:v>
                </c:pt>
                <c:pt idx="328">
                  <c:v>0.2475609756097561</c:v>
                </c:pt>
                <c:pt idx="329">
                  <c:v>0.24787234042553191</c:v>
                </c:pt>
                <c:pt idx="330">
                  <c:v>0.24818181818181817</c:v>
                </c:pt>
                <c:pt idx="331">
                  <c:v>0.24848942598187312</c:v>
                </c:pt>
                <c:pt idx="332">
                  <c:v>0.24879518072289156</c:v>
                </c:pt>
                <c:pt idx="333">
                  <c:v>0.24909909909909911</c:v>
                </c:pt>
                <c:pt idx="334">
                  <c:v>0.24940119760479043</c:v>
                </c:pt>
                <c:pt idx="335">
                  <c:v>0.24970149253731344</c:v>
                </c:pt>
                <c:pt idx="336">
                  <c:v>0.25</c:v>
                </c:pt>
                <c:pt idx="337">
                  <c:v>0.25029673590504453</c:v>
                </c:pt>
                <c:pt idx="338">
                  <c:v>0.25059171597633134</c:v>
                </c:pt>
                <c:pt idx="339">
                  <c:v>0.25088495575221237</c:v>
                </c:pt>
                <c:pt idx="340">
                  <c:v>0.25117647058823528</c:v>
                </c:pt>
                <c:pt idx="341">
                  <c:v>0.25146627565982405</c:v>
                </c:pt>
                <c:pt idx="342">
                  <c:v>0.25175438596491229</c:v>
                </c:pt>
                <c:pt idx="343">
                  <c:v>0.25204081632653064</c:v>
                </c:pt>
                <c:pt idx="344">
                  <c:v>0.25232558139534883</c:v>
                </c:pt>
                <c:pt idx="345">
                  <c:v>0.25260869565217392</c:v>
                </c:pt>
                <c:pt idx="346">
                  <c:v>0.25289017341040465</c:v>
                </c:pt>
                <c:pt idx="347">
                  <c:v>0.2531700288184438</c:v>
                </c:pt>
                <c:pt idx="348">
                  <c:v>0.25344827586206897</c:v>
                </c:pt>
                <c:pt idx="349">
                  <c:v>0.25372492836676219</c:v>
                </c:pt>
                <c:pt idx="350">
                  <c:v>0.254</c:v>
                </c:pt>
                <c:pt idx="351">
                  <c:v>0.25427350427350426</c:v>
                </c:pt>
                <c:pt idx="352">
                  <c:v>0.25454545454545452</c:v>
                </c:pt>
                <c:pt idx="353">
                  <c:v>0.25481586402266287</c:v>
                </c:pt>
                <c:pt idx="354">
                  <c:v>0.25508474576271184</c:v>
                </c:pt>
                <c:pt idx="355">
                  <c:v>0.25535211267605634</c:v>
                </c:pt>
                <c:pt idx="356">
                  <c:v>0.2556179775280899</c:v>
                </c:pt>
                <c:pt idx="357">
                  <c:v>0.25588235294117645</c:v>
                </c:pt>
                <c:pt idx="358">
                  <c:v>0.25614525139664807</c:v>
                </c:pt>
                <c:pt idx="359">
                  <c:v>0.25640668523676879</c:v>
                </c:pt>
                <c:pt idx="360">
                  <c:v>0.25666666666666665</c:v>
                </c:pt>
                <c:pt idx="361">
                  <c:v>0.25692520775623268</c:v>
                </c:pt>
                <c:pt idx="362">
                  <c:v>0.25718232044198897</c:v>
                </c:pt>
                <c:pt idx="363">
                  <c:v>0.25743801652892562</c:v>
                </c:pt>
                <c:pt idx="364">
                  <c:v>0.25769230769230766</c:v>
                </c:pt>
                <c:pt idx="365">
                  <c:v>0.25794520547945204</c:v>
                </c:pt>
                <c:pt idx="366">
                  <c:v>0.25819672131147542</c:v>
                </c:pt>
                <c:pt idx="367">
                  <c:v>0.25844686648501364</c:v>
                </c:pt>
                <c:pt idx="368">
                  <c:v>0.25869565217391305</c:v>
                </c:pt>
                <c:pt idx="369">
                  <c:v>0.25894308943089434</c:v>
                </c:pt>
                <c:pt idx="370">
                  <c:v>0.25918918918918921</c:v>
                </c:pt>
                <c:pt idx="371">
                  <c:v>0.25943396226415094</c:v>
                </c:pt>
                <c:pt idx="372">
                  <c:v>0.25967741935483873</c:v>
                </c:pt>
                <c:pt idx="373">
                  <c:v>0.25991957104557639</c:v>
                </c:pt>
                <c:pt idx="374">
                  <c:v>0.26016042780748661</c:v>
                </c:pt>
                <c:pt idx="375">
                  <c:v>0.26040000000000002</c:v>
                </c:pt>
                <c:pt idx="376">
                  <c:v>0.26063829787234044</c:v>
                </c:pt>
                <c:pt idx="377">
                  <c:v>0.26087533156498671</c:v>
                </c:pt>
                <c:pt idx="378">
                  <c:v>0.26111111111111113</c:v>
                </c:pt>
                <c:pt idx="379">
                  <c:v>0.26134564643799474</c:v>
                </c:pt>
                <c:pt idx="380">
                  <c:v>0.26157894736842108</c:v>
                </c:pt>
                <c:pt idx="381">
                  <c:v>0.26181102362204722</c:v>
                </c:pt>
                <c:pt idx="382">
                  <c:v>0.26204188481675394</c:v>
                </c:pt>
                <c:pt idx="383">
                  <c:v>0.26227154046997386</c:v>
                </c:pt>
                <c:pt idx="384">
                  <c:v>0.26250000000000001</c:v>
                </c:pt>
                <c:pt idx="385">
                  <c:v>0.26272727272727275</c:v>
                </c:pt>
                <c:pt idx="386">
                  <c:v>0.26295336787564766</c:v>
                </c:pt>
                <c:pt idx="387">
                  <c:v>0.26317829457364339</c:v>
                </c:pt>
                <c:pt idx="388">
                  <c:v>0.26340206185567011</c:v>
                </c:pt>
                <c:pt idx="389">
                  <c:v>0.26362467866323908</c:v>
                </c:pt>
                <c:pt idx="390">
                  <c:v>0.26384615384615384</c:v>
                </c:pt>
                <c:pt idx="391">
                  <c:v>0.26406649616368288</c:v>
                </c:pt>
                <c:pt idx="392">
                  <c:v>0.26428571428571429</c:v>
                </c:pt>
                <c:pt idx="393">
                  <c:v>0.26450381679389312</c:v>
                </c:pt>
                <c:pt idx="394">
                  <c:v>0.26472081218274113</c:v>
                </c:pt>
                <c:pt idx="395">
                  <c:v>0.26493670886075948</c:v>
                </c:pt>
                <c:pt idx="396">
                  <c:v>0.26515151515151514</c:v>
                </c:pt>
                <c:pt idx="397">
                  <c:v>0.26536523929471034</c:v>
                </c:pt>
                <c:pt idx="398">
                  <c:v>0.2655778894472362</c:v>
                </c:pt>
                <c:pt idx="399">
                  <c:v>0.26578947368421052</c:v>
                </c:pt>
                <c:pt idx="400">
                  <c:v>0.26600000000000001</c:v>
                </c:pt>
                <c:pt idx="401">
                  <c:v>0.26620947630922692</c:v>
                </c:pt>
                <c:pt idx="402">
                  <c:v>0.2664179104477612</c:v>
                </c:pt>
                <c:pt idx="403">
                  <c:v>0.26662531017369728</c:v>
                </c:pt>
                <c:pt idx="404">
                  <c:v>0.26683168316831685</c:v>
                </c:pt>
                <c:pt idx="405">
                  <c:v>0.26703703703703702</c:v>
                </c:pt>
                <c:pt idx="406">
                  <c:v>0.26724137931034481</c:v>
                </c:pt>
                <c:pt idx="407">
                  <c:v>0.26744471744471743</c:v>
                </c:pt>
                <c:pt idx="408">
                  <c:v>0.2676470588235294</c:v>
                </c:pt>
                <c:pt idx="409">
                  <c:v>0.26784841075794619</c:v>
                </c:pt>
                <c:pt idx="410">
                  <c:v>0.26804878048780489</c:v>
                </c:pt>
                <c:pt idx="411">
                  <c:v>0.26824817518248173</c:v>
                </c:pt>
                <c:pt idx="412">
                  <c:v>0.26844660194174758</c:v>
                </c:pt>
                <c:pt idx="413">
                  <c:v>0.26864406779661015</c:v>
                </c:pt>
                <c:pt idx="414">
                  <c:v>0.26884057971014491</c:v>
                </c:pt>
                <c:pt idx="415">
                  <c:v>0.26903614457831326</c:v>
                </c:pt>
                <c:pt idx="416">
                  <c:v>0.26923076923076922</c:v>
                </c:pt>
                <c:pt idx="417">
                  <c:v>0.26942446043165469</c:v>
                </c:pt>
                <c:pt idx="418">
                  <c:v>0.26961722488038276</c:v>
                </c:pt>
                <c:pt idx="419">
                  <c:v>0.26980906921241049</c:v>
                </c:pt>
                <c:pt idx="420">
                  <c:v>0.27</c:v>
                </c:pt>
                <c:pt idx="421">
                  <c:v>0.27019002375296913</c:v>
                </c:pt>
                <c:pt idx="422">
                  <c:v>0.27037914691943127</c:v>
                </c:pt>
                <c:pt idx="423">
                  <c:v>0.2705673758865248</c:v>
                </c:pt>
                <c:pt idx="424">
                  <c:v>0.27075471698113207</c:v>
                </c:pt>
                <c:pt idx="425">
                  <c:v>0.27094117647058824</c:v>
                </c:pt>
                <c:pt idx="426">
                  <c:v>0.27112676056338031</c:v>
                </c:pt>
                <c:pt idx="427">
                  <c:v>0.27131147540983608</c:v>
                </c:pt>
                <c:pt idx="428">
                  <c:v>0.27149532710280372</c:v>
                </c:pt>
                <c:pt idx="429">
                  <c:v>0.27167832167832168</c:v>
                </c:pt>
                <c:pt idx="430">
                  <c:v>0.27186046511627909</c:v>
                </c:pt>
                <c:pt idx="431">
                  <c:v>0.27204176334106728</c:v>
                </c:pt>
                <c:pt idx="432">
                  <c:v>0.2722222222222222</c:v>
                </c:pt>
                <c:pt idx="433">
                  <c:v>0.27240184757505775</c:v>
                </c:pt>
                <c:pt idx="434">
                  <c:v>0.27258064516129032</c:v>
                </c:pt>
                <c:pt idx="435">
                  <c:v>0.27275862068965517</c:v>
                </c:pt>
                <c:pt idx="436">
                  <c:v>0.27293577981651373</c:v>
                </c:pt>
                <c:pt idx="437">
                  <c:v>0.27311212814645308</c:v>
                </c:pt>
                <c:pt idx="438">
                  <c:v>0.27328767123287673</c:v>
                </c:pt>
                <c:pt idx="439">
                  <c:v>0.27346241457858772</c:v>
                </c:pt>
                <c:pt idx="440">
                  <c:v>0.27363636363636362</c:v>
                </c:pt>
                <c:pt idx="441">
                  <c:v>0.27380952380952384</c:v>
                </c:pt>
                <c:pt idx="442">
                  <c:v>0.27398190045248871</c:v>
                </c:pt>
                <c:pt idx="443">
                  <c:v>0.27415349887133184</c:v>
                </c:pt>
                <c:pt idx="444">
                  <c:v>0.2743243243243243</c:v>
                </c:pt>
                <c:pt idx="445">
                  <c:v>0.27449438202247189</c:v>
                </c:pt>
                <c:pt idx="446">
                  <c:v>0.27466367713004486</c:v>
                </c:pt>
                <c:pt idx="447">
                  <c:v>0.27483221476510067</c:v>
                </c:pt>
                <c:pt idx="448">
                  <c:v>0.27500000000000002</c:v>
                </c:pt>
                <c:pt idx="449">
                  <c:v>0.27516703786191538</c:v>
                </c:pt>
                <c:pt idx="450">
                  <c:v>0.27533333333333332</c:v>
                </c:pt>
                <c:pt idx="451">
                  <c:v>0.2754988913525499</c:v>
                </c:pt>
                <c:pt idx="452">
                  <c:v>0.2756637168141593</c:v>
                </c:pt>
                <c:pt idx="453">
                  <c:v>0.27582781456953642</c:v>
                </c:pt>
                <c:pt idx="454">
                  <c:v>0.27599118942731277</c:v>
                </c:pt>
                <c:pt idx="455">
                  <c:v>0.27615384615384614</c:v>
                </c:pt>
                <c:pt idx="456">
                  <c:v>0.27631578947368424</c:v>
                </c:pt>
                <c:pt idx="457">
                  <c:v>0.27647702407002189</c:v>
                </c:pt>
                <c:pt idx="458">
                  <c:v>0.27663755458515282</c:v>
                </c:pt>
                <c:pt idx="459">
                  <c:v>0.27679738562091505</c:v>
                </c:pt>
                <c:pt idx="460">
                  <c:v>0.27695652173913043</c:v>
                </c:pt>
                <c:pt idx="461">
                  <c:v>0.27711496746203906</c:v>
                </c:pt>
                <c:pt idx="462">
                  <c:v>0.27727272727272728</c:v>
                </c:pt>
                <c:pt idx="463">
                  <c:v>0.27742980561555075</c:v>
                </c:pt>
                <c:pt idx="464">
                  <c:v>0.27758620689655172</c:v>
                </c:pt>
                <c:pt idx="465">
                  <c:v>0.27774193548387099</c:v>
                </c:pt>
                <c:pt idx="466">
                  <c:v>0.27789699570815452</c:v>
                </c:pt>
                <c:pt idx="467">
                  <c:v>0.27805139186295502</c:v>
                </c:pt>
                <c:pt idx="468">
                  <c:v>0.27820512820512822</c:v>
                </c:pt>
                <c:pt idx="469">
                  <c:v>0.2783582089552239</c:v>
                </c:pt>
                <c:pt idx="470">
                  <c:v>0.27851063829787231</c:v>
                </c:pt>
                <c:pt idx="471">
                  <c:v>0.2786624203821656</c:v>
                </c:pt>
                <c:pt idx="472">
                  <c:v>0.27881355932203389</c:v>
                </c:pt>
                <c:pt idx="473">
                  <c:v>0.27896405919661732</c:v>
                </c:pt>
                <c:pt idx="474">
                  <c:v>0.2791139240506329</c:v>
                </c:pt>
                <c:pt idx="475">
                  <c:v>0.27926315789473682</c:v>
                </c:pt>
                <c:pt idx="476">
                  <c:v>0.27941176470588236</c:v>
                </c:pt>
                <c:pt idx="477">
                  <c:v>0.27955974842767295</c:v>
                </c:pt>
                <c:pt idx="478">
                  <c:v>0.27970711297071132</c:v>
                </c:pt>
                <c:pt idx="479">
                  <c:v>0.27985386221294362</c:v>
                </c:pt>
                <c:pt idx="480">
                  <c:v>0.28000000000000003</c:v>
                </c:pt>
                <c:pt idx="481">
                  <c:v>0.28014553014553012</c:v>
                </c:pt>
                <c:pt idx="482">
                  <c:v>0.28029045643153527</c:v>
                </c:pt>
                <c:pt idx="483">
                  <c:v>0.28043478260869564</c:v>
                </c:pt>
                <c:pt idx="484">
                  <c:v>0.28057851239669424</c:v>
                </c:pt>
                <c:pt idx="485">
                  <c:v>0.2807216494845361</c:v>
                </c:pt>
                <c:pt idx="486">
                  <c:v>0.28086419753086422</c:v>
                </c:pt>
                <c:pt idx="487">
                  <c:v>0.28100616016427105</c:v>
                </c:pt>
                <c:pt idx="488">
                  <c:v>0.28114754098360656</c:v>
                </c:pt>
                <c:pt idx="489">
                  <c:v>0.28128834355828219</c:v>
                </c:pt>
                <c:pt idx="490">
                  <c:v>0.28142857142857142</c:v>
                </c:pt>
                <c:pt idx="491">
                  <c:v>0.28156822810590632</c:v>
                </c:pt>
                <c:pt idx="492">
                  <c:v>0.2817073170731707</c:v>
                </c:pt>
                <c:pt idx="493">
                  <c:v>0.28184584178498984</c:v>
                </c:pt>
                <c:pt idx="494">
                  <c:v>0.28198380566801617</c:v>
                </c:pt>
                <c:pt idx="495">
                  <c:v>0.28212121212121211</c:v>
                </c:pt>
                <c:pt idx="496">
                  <c:v>0.28225806451612906</c:v>
                </c:pt>
                <c:pt idx="497">
                  <c:v>0.28239436619718311</c:v>
                </c:pt>
                <c:pt idx="498">
                  <c:v>0.28253012048192772</c:v>
                </c:pt>
                <c:pt idx="499">
                  <c:v>0.28266533066132266</c:v>
                </c:pt>
                <c:pt idx="500">
                  <c:v>0.2828</c:v>
                </c:pt>
                <c:pt idx="501">
                  <c:v>0.2830938123752495</c:v>
                </c:pt>
                <c:pt idx="502">
                  <c:v>0.28338645418326691</c:v>
                </c:pt>
                <c:pt idx="503">
                  <c:v>0.2836779324055666</c:v>
                </c:pt>
                <c:pt idx="504">
                  <c:v>0.28396825396825398</c:v>
                </c:pt>
                <c:pt idx="505">
                  <c:v>0.28425742574257423</c:v>
                </c:pt>
                <c:pt idx="506">
                  <c:v>0.28454545454545455</c:v>
                </c:pt>
                <c:pt idx="507">
                  <c:v>0.28483234714003947</c:v>
                </c:pt>
                <c:pt idx="508">
                  <c:v>0.28511811023622047</c:v>
                </c:pt>
                <c:pt idx="509">
                  <c:v>0.28540275049115915</c:v>
                </c:pt>
                <c:pt idx="510">
                  <c:v>0.28568627450980394</c:v>
                </c:pt>
                <c:pt idx="511">
                  <c:v>0.28596868884540116</c:v>
                </c:pt>
                <c:pt idx="512">
                  <c:v>0.28625</c:v>
                </c:pt>
                <c:pt idx="513">
                  <c:v>0.28653021442495125</c:v>
                </c:pt>
                <c:pt idx="514">
                  <c:v>0.28680933852140078</c:v>
                </c:pt>
                <c:pt idx="515">
                  <c:v>0.28708737864077671</c:v>
                </c:pt>
                <c:pt idx="516">
                  <c:v>0.28736434108527131</c:v>
                </c:pt>
                <c:pt idx="517">
                  <c:v>0.28764023210831724</c:v>
                </c:pt>
                <c:pt idx="518">
                  <c:v>0.28791505791505789</c:v>
                </c:pt>
                <c:pt idx="519">
                  <c:v>0.28818882466281309</c:v>
                </c:pt>
                <c:pt idx="520">
                  <c:v>0.28846153846153844</c:v>
                </c:pt>
                <c:pt idx="521">
                  <c:v>0.28873320537428021</c:v>
                </c:pt>
                <c:pt idx="522">
                  <c:v>0.28900383141762453</c:v>
                </c:pt>
                <c:pt idx="523">
                  <c:v>0.2892734225621415</c:v>
                </c:pt>
                <c:pt idx="524">
                  <c:v>0.28954198473282444</c:v>
                </c:pt>
                <c:pt idx="525">
                  <c:v>0.28980952380952379</c:v>
                </c:pt>
                <c:pt idx="526">
                  <c:v>0.29007604562737643</c:v>
                </c:pt>
                <c:pt idx="527">
                  <c:v>0.2903415559772296</c:v>
                </c:pt>
                <c:pt idx="528">
                  <c:v>0.29060606060606059</c:v>
                </c:pt>
                <c:pt idx="529">
                  <c:v>0.29086956521739132</c:v>
                </c:pt>
                <c:pt idx="530">
                  <c:v>0.29113207547169812</c:v>
                </c:pt>
                <c:pt idx="531">
                  <c:v>0.29139359698681733</c:v>
                </c:pt>
                <c:pt idx="532">
                  <c:v>0.29165413533834589</c:v>
                </c:pt>
                <c:pt idx="533">
                  <c:v>0.29191369606003753</c:v>
                </c:pt>
                <c:pt idx="534">
                  <c:v>0.29217228464419476</c:v>
                </c:pt>
                <c:pt idx="535">
                  <c:v>0.29242990654205608</c:v>
                </c:pt>
                <c:pt idx="536">
                  <c:v>0.29268656716417912</c:v>
                </c:pt>
                <c:pt idx="537">
                  <c:v>0.29294227188081939</c:v>
                </c:pt>
                <c:pt idx="538">
                  <c:v>0.29319702602230485</c:v>
                </c:pt>
                <c:pt idx="539">
                  <c:v>0.29345083487940632</c:v>
                </c:pt>
                <c:pt idx="540">
                  <c:v>0.29370370370370369</c:v>
                </c:pt>
                <c:pt idx="541">
                  <c:v>0.29395563770794825</c:v>
                </c:pt>
                <c:pt idx="542">
                  <c:v>0.29420664206642066</c:v>
                </c:pt>
                <c:pt idx="543">
                  <c:v>0.29445672191528544</c:v>
                </c:pt>
                <c:pt idx="544">
                  <c:v>0.29470588235294115</c:v>
                </c:pt>
                <c:pt idx="545">
                  <c:v>0.29495412844036695</c:v>
                </c:pt>
                <c:pt idx="546">
                  <c:v>0.29520146520146517</c:v>
                </c:pt>
                <c:pt idx="547">
                  <c:v>0.29544789762340035</c:v>
                </c:pt>
                <c:pt idx="548">
                  <c:v>0.29569343065693432</c:v>
                </c:pt>
                <c:pt idx="549">
                  <c:v>0.29593806921675775</c:v>
                </c:pt>
                <c:pt idx="550">
                  <c:v>0.29618181818181816</c:v>
                </c:pt>
                <c:pt idx="551">
                  <c:v>0.29642468239564429</c:v>
                </c:pt>
                <c:pt idx="552">
                  <c:v>0.29666666666666669</c:v>
                </c:pt>
                <c:pt idx="553">
                  <c:v>0.29690777576853528</c:v>
                </c:pt>
                <c:pt idx="554">
                  <c:v>0.29714801444043321</c:v>
                </c:pt>
                <c:pt idx="555">
                  <c:v>0.2973873873873874</c:v>
                </c:pt>
                <c:pt idx="556">
                  <c:v>0.29762589928057553</c:v>
                </c:pt>
                <c:pt idx="557">
                  <c:v>0.29786355475763016</c:v>
                </c:pt>
                <c:pt idx="558">
                  <c:v>0.29810035842293908</c:v>
                </c:pt>
                <c:pt idx="559">
                  <c:v>0.29833631484794276</c:v>
                </c:pt>
                <c:pt idx="560">
                  <c:v>0.2985714285714286</c:v>
                </c:pt>
                <c:pt idx="561">
                  <c:v>0.29880570409982177</c:v>
                </c:pt>
                <c:pt idx="562">
                  <c:v>0.29903914590747332</c:v>
                </c:pt>
                <c:pt idx="563">
                  <c:v>0.29927175843694492</c:v>
                </c:pt>
                <c:pt idx="564">
                  <c:v>0.29950354609929081</c:v>
                </c:pt>
                <c:pt idx="565">
                  <c:v>0.29973451327433626</c:v>
                </c:pt>
                <c:pt idx="566">
                  <c:v>0.29996466431095409</c:v>
                </c:pt>
                <c:pt idx="567">
                  <c:v>0.30019400352733688</c:v>
                </c:pt>
                <c:pt idx="568">
                  <c:v>0.30042253521126761</c:v>
                </c:pt>
                <c:pt idx="569">
                  <c:v>0.30065026362038666</c:v>
                </c:pt>
                <c:pt idx="570">
                  <c:v>0.30087719298245613</c:v>
                </c:pt>
                <c:pt idx="571">
                  <c:v>0.30110332749562174</c:v>
                </c:pt>
                <c:pt idx="572">
                  <c:v>0.3013286713286713</c:v>
                </c:pt>
                <c:pt idx="573">
                  <c:v>0.30155322862129147</c:v>
                </c:pt>
                <c:pt idx="574">
                  <c:v>0.30177700348432057</c:v>
                </c:pt>
                <c:pt idx="575">
                  <c:v>0.30199999999999999</c:v>
                </c:pt>
                <c:pt idx="576">
                  <c:v>0.30222222222222223</c:v>
                </c:pt>
                <c:pt idx="577">
                  <c:v>0.30244367417677642</c:v>
                </c:pt>
                <c:pt idx="578">
                  <c:v>0.30266435986159168</c:v>
                </c:pt>
                <c:pt idx="579">
                  <c:v>0.30288428324697753</c:v>
                </c:pt>
                <c:pt idx="580">
                  <c:v>0.30310344827586205</c:v>
                </c:pt>
                <c:pt idx="581">
                  <c:v>0.30332185886402752</c:v>
                </c:pt>
                <c:pt idx="582">
                  <c:v>0.30353951890034364</c:v>
                </c:pt>
                <c:pt idx="583">
                  <c:v>0.30375643224699828</c:v>
                </c:pt>
                <c:pt idx="584">
                  <c:v>0.30397260273972604</c:v>
                </c:pt>
                <c:pt idx="585">
                  <c:v>0.3041880341880342</c:v>
                </c:pt>
                <c:pt idx="586">
                  <c:v>0.30440273037542664</c:v>
                </c:pt>
                <c:pt idx="587">
                  <c:v>0.30461669505962519</c:v>
                </c:pt>
                <c:pt idx="588">
                  <c:v>0.30482993197278913</c:v>
                </c:pt>
                <c:pt idx="589">
                  <c:v>0.30504244482173176</c:v>
                </c:pt>
                <c:pt idx="590">
                  <c:v>0.30525423728813561</c:v>
                </c:pt>
                <c:pt idx="591">
                  <c:v>0.30546531302876478</c:v>
                </c:pt>
                <c:pt idx="592">
                  <c:v>0.30567567567567566</c:v>
                </c:pt>
                <c:pt idx="593">
                  <c:v>0.30588532883642494</c:v>
                </c:pt>
                <c:pt idx="594">
                  <c:v>0.30609427609427609</c:v>
                </c:pt>
                <c:pt idx="595">
                  <c:v>0.30630252100840338</c:v>
                </c:pt>
                <c:pt idx="596">
                  <c:v>0.30651006711409395</c:v>
                </c:pt>
                <c:pt idx="597">
                  <c:v>0.30671691792294808</c:v>
                </c:pt>
                <c:pt idx="598">
                  <c:v>0.30692307692307691</c:v>
                </c:pt>
                <c:pt idx="599">
                  <c:v>0.30712854757929881</c:v>
                </c:pt>
                <c:pt idx="600">
                  <c:v>0.30733333333333335</c:v>
                </c:pt>
                <c:pt idx="601">
                  <c:v>0.30753743760399332</c:v>
                </c:pt>
                <c:pt idx="602">
                  <c:v>0.30774086378737542</c:v>
                </c:pt>
                <c:pt idx="603">
                  <c:v>0.30794361525704811</c:v>
                </c:pt>
                <c:pt idx="604">
                  <c:v>0.30814569536423841</c:v>
                </c:pt>
                <c:pt idx="605">
                  <c:v>0.30834710743801652</c:v>
                </c:pt>
                <c:pt idx="606">
                  <c:v>0.30854785478547853</c:v>
                </c:pt>
                <c:pt idx="607">
                  <c:v>0.30874794069192751</c:v>
                </c:pt>
                <c:pt idx="608">
                  <c:v>0.30894736842105264</c:v>
                </c:pt>
                <c:pt idx="609">
                  <c:v>0.30914614121510675</c:v>
                </c:pt>
                <c:pt idx="610">
                  <c:v>0.30934426229508194</c:v>
                </c:pt>
                <c:pt idx="611">
                  <c:v>0.30954173486088382</c:v>
                </c:pt>
                <c:pt idx="612">
                  <c:v>0.30973856209150324</c:v>
                </c:pt>
                <c:pt idx="613">
                  <c:v>0.30993474714518759</c:v>
                </c:pt>
                <c:pt idx="614">
                  <c:v>0.31013029315960911</c:v>
                </c:pt>
                <c:pt idx="615">
                  <c:v>0.3103252032520325</c:v>
                </c:pt>
                <c:pt idx="616">
                  <c:v>0.31051948051948053</c:v>
                </c:pt>
                <c:pt idx="617">
                  <c:v>0.31071312803889789</c:v>
                </c:pt>
                <c:pt idx="618">
                  <c:v>0.31090614886731394</c:v>
                </c:pt>
                <c:pt idx="619">
                  <c:v>0.31109854604200321</c:v>
                </c:pt>
                <c:pt idx="620">
                  <c:v>0.31129032258064515</c:v>
                </c:pt>
                <c:pt idx="621">
                  <c:v>0.31148148148148147</c:v>
                </c:pt>
                <c:pt idx="622">
                  <c:v>0.31167202572347269</c:v>
                </c:pt>
                <c:pt idx="623">
                  <c:v>0.31186195826645263</c:v>
                </c:pt>
                <c:pt idx="624">
                  <c:v>0.31205128205128208</c:v>
                </c:pt>
                <c:pt idx="625">
                  <c:v>0.31224000000000002</c:v>
                </c:pt>
                <c:pt idx="626">
                  <c:v>0.31242811501597445</c:v>
                </c:pt>
                <c:pt idx="627">
                  <c:v>0.31261562998405101</c:v>
                </c:pt>
                <c:pt idx="628">
                  <c:v>0.31280254777070066</c:v>
                </c:pt>
                <c:pt idx="629">
                  <c:v>0.31298887122416535</c:v>
                </c:pt>
                <c:pt idx="630">
                  <c:v>0.31317460317460316</c:v>
                </c:pt>
                <c:pt idx="631">
                  <c:v>0.31335974643423137</c:v>
                </c:pt>
                <c:pt idx="632">
                  <c:v>0.31354430379746834</c:v>
                </c:pt>
                <c:pt idx="633">
                  <c:v>0.31372827804107423</c:v>
                </c:pt>
                <c:pt idx="634">
                  <c:v>0.3139116719242902</c:v>
                </c:pt>
                <c:pt idx="635">
                  <c:v>0.3140944881889764</c:v>
                </c:pt>
                <c:pt idx="636">
                  <c:v>0.31427672955974845</c:v>
                </c:pt>
                <c:pt idx="637">
                  <c:v>0.31445839874411302</c:v>
                </c:pt>
                <c:pt idx="638">
                  <c:v>0.31463949843260186</c:v>
                </c:pt>
                <c:pt idx="639">
                  <c:v>0.31482003129890451</c:v>
                </c:pt>
                <c:pt idx="640">
                  <c:v>0.315</c:v>
                </c:pt>
                <c:pt idx="641">
                  <c:v>0.31517940717628706</c:v>
                </c:pt>
                <c:pt idx="642">
                  <c:v>0.31535825545171342</c:v>
                </c:pt>
                <c:pt idx="643">
                  <c:v>0.31553654743390358</c:v>
                </c:pt>
                <c:pt idx="644">
                  <c:v>0.31571428571428573</c:v>
                </c:pt>
                <c:pt idx="645">
                  <c:v>0.31589147286821706</c:v>
                </c:pt>
                <c:pt idx="646">
                  <c:v>0.31606811145510838</c:v>
                </c:pt>
                <c:pt idx="647">
                  <c:v>0.31624420401854714</c:v>
                </c:pt>
                <c:pt idx="648">
                  <c:v>0.31641975308641973</c:v>
                </c:pt>
                <c:pt idx="649">
                  <c:v>0.31659476117103236</c:v>
                </c:pt>
                <c:pt idx="650">
                  <c:v>0.31676923076923075</c:v>
                </c:pt>
                <c:pt idx="651">
                  <c:v>0.31694316436251918</c:v>
                </c:pt>
                <c:pt idx="652">
                  <c:v>0.31711656441717789</c:v>
                </c:pt>
                <c:pt idx="653">
                  <c:v>0.31728943338437976</c:v>
                </c:pt>
                <c:pt idx="654">
                  <c:v>0.31746177370030582</c:v>
                </c:pt>
                <c:pt idx="655">
                  <c:v>0.31763358778625955</c:v>
                </c:pt>
                <c:pt idx="656">
                  <c:v>0.31780487804878049</c:v>
                </c:pt>
                <c:pt idx="657">
                  <c:v>0.31797564687975649</c:v>
                </c:pt>
                <c:pt idx="658">
                  <c:v>0.31814589665653498</c:v>
                </c:pt>
                <c:pt idx="659">
                  <c:v>0.31831562974203337</c:v>
                </c:pt>
                <c:pt idx="660">
                  <c:v>0.31848484848484848</c:v>
                </c:pt>
                <c:pt idx="661">
                  <c:v>0.31865355521936461</c:v>
                </c:pt>
                <c:pt idx="662">
                  <c:v>0.31882175226586101</c:v>
                </c:pt>
                <c:pt idx="663">
                  <c:v>0.3189894419306184</c:v>
                </c:pt>
                <c:pt idx="664">
                  <c:v>0.31915662650602411</c:v>
                </c:pt>
                <c:pt idx="665">
                  <c:v>0.31932330827067668</c:v>
                </c:pt>
                <c:pt idx="666">
                  <c:v>0.31948948948948946</c:v>
                </c:pt>
                <c:pt idx="667">
                  <c:v>0.3196551724137931</c:v>
                </c:pt>
                <c:pt idx="668">
                  <c:v>0.31982035928143715</c:v>
                </c:pt>
                <c:pt idx="669">
                  <c:v>0.31998505231689089</c:v>
                </c:pt>
                <c:pt idx="670">
                  <c:v>0.32014925373134329</c:v>
                </c:pt>
                <c:pt idx="671">
                  <c:v>0.32031296572280177</c:v>
                </c:pt>
                <c:pt idx="672">
                  <c:v>0.32047619047619047</c:v>
                </c:pt>
                <c:pt idx="673">
                  <c:v>0.32063893016344724</c:v>
                </c:pt>
                <c:pt idx="674">
                  <c:v>0.3208011869436202</c:v>
                </c:pt>
                <c:pt idx="675">
                  <c:v>0.32096296296296295</c:v>
                </c:pt>
                <c:pt idx="676">
                  <c:v>0.32112426035502961</c:v>
                </c:pt>
                <c:pt idx="677">
                  <c:v>0.3212850812407681</c:v>
                </c:pt>
                <c:pt idx="678">
                  <c:v>0.32144542772861356</c:v>
                </c:pt>
                <c:pt idx="679">
                  <c:v>0.32160530191458025</c:v>
                </c:pt>
                <c:pt idx="680">
                  <c:v>0.32176470588235295</c:v>
                </c:pt>
                <c:pt idx="681">
                  <c:v>0.32192364170337739</c:v>
                </c:pt>
                <c:pt idx="682">
                  <c:v>0.32208211143695015</c:v>
                </c:pt>
                <c:pt idx="683">
                  <c:v>0.32224011713030748</c:v>
                </c:pt>
                <c:pt idx="684">
                  <c:v>0.32239766081871346</c:v>
                </c:pt>
                <c:pt idx="685">
                  <c:v>0.32255474452554744</c:v>
                </c:pt>
                <c:pt idx="686">
                  <c:v>0.32271137026239066</c:v>
                </c:pt>
                <c:pt idx="687">
                  <c:v>0.32286754002911205</c:v>
                </c:pt>
                <c:pt idx="688">
                  <c:v>0.32302325581395347</c:v>
                </c:pt>
                <c:pt idx="689">
                  <c:v>0.32317851959361393</c:v>
                </c:pt>
                <c:pt idx="690">
                  <c:v>0.32333333333333331</c:v>
                </c:pt>
                <c:pt idx="691">
                  <c:v>0.32348769898697538</c:v>
                </c:pt>
                <c:pt idx="692">
                  <c:v>0.32364161849710982</c:v>
                </c:pt>
                <c:pt idx="693">
                  <c:v>0.3237950937950938</c:v>
                </c:pt>
                <c:pt idx="694">
                  <c:v>0.32394812680115276</c:v>
                </c:pt>
                <c:pt idx="695">
                  <c:v>0.32410071942446045</c:v>
                </c:pt>
                <c:pt idx="696">
                  <c:v>0.32425287356321841</c:v>
                </c:pt>
                <c:pt idx="697">
                  <c:v>0.32440459110473457</c:v>
                </c:pt>
                <c:pt idx="698">
                  <c:v>0.32455587392550145</c:v>
                </c:pt>
                <c:pt idx="699">
                  <c:v>0.32470672389127325</c:v>
                </c:pt>
                <c:pt idx="700">
                  <c:v>0.32485714285714284</c:v>
                </c:pt>
                <c:pt idx="701">
                  <c:v>0.32500713266761772</c:v>
                </c:pt>
                <c:pt idx="702">
                  <c:v>0.32515669515669515</c:v>
                </c:pt>
                <c:pt idx="703">
                  <c:v>0.3253058321479374</c:v>
                </c:pt>
                <c:pt idx="704">
                  <c:v>0.32545454545454544</c:v>
                </c:pt>
                <c:pt idx="705">
                  <c:v>0.32560283687943264</c:v>
                </c:pt>
                <c:pt idx="706">
                  <c:v>0.32575070821529745</c:v>
                </c:pt>
                <c:pt idx="707">
                  <c:v>0.32589816124469589</c:v>
                </c:pt>
                <c:pt idx="708">
                  <c:v>0.32604519774011298</c:v>
                </c:pt>
                <c:pt idx="709">
                  <c:v>0.32619181946403386</c:v>
                </c:pt>
                <c:pt idx="710">
                  <c:v>0.32633802816901408</c:v>
                </c:pt>
                <c:pt idx="711">
                  <c:v>0.32648382559774963</c:v>
                </c:pt>
                <c:pt idx="712">
                  <c:v>0.32662921348314605</c:v>
                </c:pt>
                <c:pt idx="713">
                  <c:v>0.3267741935483871</c:v>
                </c:pt>
                <c:pt idx="714">
                  <c:v>0.32691876750700283</c:v>
                </c:pt>
                <c:pt idx="715">
                  <c:v>0.32706293706293704</c:v>
                </c:pt>
                <c:pt idx="716">
                  <c:v>0.32720670391061452</c:v>
                </c:pt>
                <c:pt idx="717">
                  <c:v>0.32735006973500697</c:v>
                </c:pt>
                <c:pt idx="718">
                  <c:v>0.32749303621169917</c:v>
                </c:pt>
                <c:pt idx="719">
                  <c:v>0.3276356050069541</c:v>
                </c:pt>
                <c:pt idx="720">
                  <c:v>0.32777777777777778</c:v>
                </c:pt>
                <c:pt idx="721">
                  <c:v>0.32791955617198337</c:v>
                </c:pt>
                <c:pt idx="722">
                  <c:v>0.32806094182825485</c:v>
                </c:pt>
                <c:pt idx="723">
                  <c:v>0.32820193637621026</c:v>
                </c:pt>
                <c:pt idx="724">
                  <c:v>0.32834254143646407</c:v>
                </c:pt>
                <c:pt idx="725">
                  <c:v>0.32848275862068965</c:v>
                </c:pt>
                <c:pt idx="726">
                  <c:v>0.32862258953168044</c:v>
                </c:pt>
                <c:pt idx="727">
                  <c:v>0.32876203576341129</c:v>
                </c:pt>
                <c:pt idx="728">
                  <c:v>0.32890109890109892</c:v>
                </c:pt>
                <c:pt idx="729">
                  <c:v>0.32903978052126198</c:v>
                </c:pt>
                <c:pt idx="730">
                  <c:v>0.3291780821917808</c:v>
                </c:pt>
                <c:pt idx="731">
                  <c:v>0.32931600547195622</c:v>
                </c:pt>
                <c:pt idx="732">
                  <c:v>0.32945355191256831</c:v>
                </c:pt>
                <c:pt idx="733">
                  <c:v>0.32959072305593451</c:v>
                </c:pt>
                <c:pt idx="734">
                  <c:v>0.32972752043596731</c:v>
                </c:pt>
                <c:pt idx="735">
                  <c:v>0.32986394557823129</c:v>
                </c:pt>
                <c:pt idx="736">
                  <c:v>0.33</c:v>
                </c:pt>
                <c:pt idx="737">
                  <c:v>0.33013568521031206</c:v>
                </c:pt>
                <c:pt idx="738">
                  <c:v>0.33027100271002707</c:v>
                </c:pt>
                <c:pt idx="739">
                  <c:v>0.33040595399188094</c:v>
                </c:pt>
                <c:pt idx="740">
                  <c:v>0.33054054054054055</c:v>
                </c:pt>
                <c:pt idx="741">
                  <c:v>0.33067476383265859</c:v>
                </c:pt>
                <c:pt idx="742">
                  <c:v>0.33080862533692723</c:v>
                </c:pt>
                <c:pt idx="743">
                  <c:v>0.33094212651413191</c:v>
                </c:pt>
                <c:pt idx="744">
                  <c:v>0.33107526881720428</c:v>
                </c:pt>
                <c:pt idx="745">
                  <c:v>0.33120805369127515</c:v>
                </c:pt>
                <c:pt idx="746">
                  <c:v>0.33134048257372656</c:v>
                </c:pt>
                <c:pt idx="747">
                  <c:v>0.33147255689424365</c:v>
                </c:pt>
                <c:pt idx="748">
                  <c:v>0.33160427807486631</c:v>
                </c:pt>
                <c:pt idx="749">
                  <c:v>0.33173564753004003</c:v>
                </c:pt>
                <c:pt idx="750">
                  <c:v>0.33186666666666664</c:v>
                </c:pt>
                <c:pt idx="751">
                  <c:v>0.33199733688415445</c:v>
                </c:pt>
                <c:pt idx="752">
                  <c:v>0.3321276595744681</c:v>
                </c:pt>
                <c:pt idx="753">
                  <c:v>0.33225763612217796</c:v>
                </c:pt>
                <c:pt idx="754">
                  <c:v>0.33238726790450929</c:v>
                </c:pt>
                <c:pt idx="755">
                  <c:v>0.33251655629139071</c:v>
                </c:pt>
                <c:pt idx="756">
                  <c:v>0.33264550264550263</c:v>
                </c:pt>
                <c:pt idx="757">
                  <c:v>0.33277410832232496</c:v>
                </c:pt>
                <c:pt idx="758">
                  <c:v>0.33290237467018469</c:v>
                </c:pt>
                <c:pt idx="759">
                  <c:v>0.33303030303030301</c:v>
                </c:pt>
                <c:pt idx="760">
                  <c:v>0.3331578947368421</c:v>
                </c:pt>
                <c:pt idx="761">
                  <c:v>0.33328515111695139</c:v>
                </c:pt>
                <c:pt idx="762">
                  <c:v>0.33341207349081364</c:v>
                </c:pt>
                <c:pt idx="763">
                  <c:v>0.33353866317169067</c:v>
                </c:pt>
                <c:pt idx="764">
                  <c:v>0.3336649214659686</c:v>
                </c:pt>
                <c:pt idx="765">
                  <c:v>0.33379084967320261</c:v>
                </c:pt>
                <c:pt idx="766">
                  <c:v>0.33391644908616186</c:v>
                </c:pt>
                <c:pt idx="767">
                  <c:v>0.33404172099087354</c:v>
                </c:pt>
                <c:pt idx="768">
                  <c:v>0.33416666666666667</c:v>
                </c:pt>
                <c:pt idx="769">
                  <c:v>0.33429128738621589</c:v>
                </c:pt>
                <c:pt idx="770">
                  <c:v>0.33441558441558439</c:v>
                </c:pt>
                <c:pt idx="771">
                  <c:v>0.33453955901426718</c:v>
                </c:pt>
                <c:pt idx="772">
                  <c:v>0.33466321243523317</c:v>
                </c:pt>
                <c:pt idx="773">
                  <c:v>0.33478654592496765</c:v>
                </c:pt>
                <c:pt idx="774">
                  <c:v>0.33490956072351419</c:v>
                </c:pt>
                <c:pt idx="775">
                  <c:v>0.33503225806451614</c:v>
                </c:pt>
                <c:pt idx="776">
                  <c:v>0.33515463917525773</c:v>
                </c:pt>
                <c:pt idx="777">
                  <c:v>0.33527670527670528</c:v>
                </c:pt>
                <c:pt idx="778">
                  <c:v>0.33539845758354758</c:v>
                </c:pt>
                <c:pt idx="779">
                  <c:v>0.3355198973042362</c:v>
                </c:pt>
                <c:pt idx="780">
                  <c:v>0.33564102564102566</c:v>
                </c:pt>
                <c:pt idx="781">
                  <c:v>0.33576184379001278</c:v>
                </c:pt>
                <c:pt idx="782">
                  <c:v>0.33588235294117647</c:v>
                </c:pt>
                <c:pt idx="783">
                  <c:v>0.33600255427841635</c:v>
                </c:pt>
                <c:pt idx="784">
                  <c:v>0.33612244897959181</c:v>
                </c:pt>
                <c:pt idx="785">
                  <c:v>0.33624203821656051</c:v>
                </c:pt>
                <c:pt idx="786">
                  <c:v>0.33636132315521627</c:v>
                </c:pt>
                <c:pt idx="787">
                  <c:v>0.33648030495552733</c:v>
                </c:pt>
                <c:pt idx="788">
                  <c:v>0.33659898477157363</c:v>
                </c:pt>
                <c:pt idx="789">
                  <c:v>0.33671736375158429</c:v>
                </c:pt>
                <c:pt idx="790">
                  <c:v>0.33683544303797469</c:v>
                </c:pt>
                <c:pt idx="791">
                  <c:v>0.33695322376738307</c:v>
                </c:pt>
                <c:pt idx="792">
                  <c:v>0.33707070707070708</c:v>
                </c:pt>
                <c:pt idx="793">
                  <c:v>0.33718789407313998</c:v>
                </c:pt>
                <c:pt idx="794">
                  <c:v>0.33730478589420654</c:v>
                </c:pt>
                <c:pt idx="795">
                  <c:v>0.33742138364779872</c:v>
                </c:pt>
                <c:pt idx="796">
                  <c:v>0.33753768844221105</c:v>
                </c:pt>
                <c:pt idx="797">
                  <c:v>0.33765370138017564</c:v>
                </c:pt>
                <c:pt idx="798">
                  <c:v>0.33776942355889722</c:v>
                </c:pt>
                <c:pt idx="799">
                  <c:v>0.33788485607008761</c:v>
                </c:pt>
                <c:pt idx="800">
                  <c:v>0.33800000000000002</c:v>
                </c:pt>
                <c:pt idx="801">
                  <c:v>0.33811485642946315</c:v>
                </c:pt>
                <c:pt idx="802">
                  <c:v>0.33822942643391524</c:v>
                </c:pt>
                <c:pt idx="803">
                  <c:v>0.33834371108343714</c:v>
                </c:pt>
                <c:pt idx="804">
                  <c:v>0.33845771144278608</c:v>
                </c:pt>
                <c:pt idx="805">
                  <c:v>0.33857142857142858</c:v>
                </c:pt>
                <c:pt idx="806">
                  <c:v>0.33868486352357319</c:v>
                </c:pt>
                <c:pt idx="807">
                  <c:v>0.3387980173482032</c:v>
                </c:pt>
                <c:pt idx="808">
                  <c:v>0.33891089108910893</c:v>
                </c:pt>
                <c:pt idx="809">
                  <c:v>0.33902348578491964</c:v>
                </c:pt>
                <c:pt idx="810">
                  <c:v>0.33913580246913583</c:v>
                </c:pt>
                <c:pt idx="811">
                  <c:v>0.3392478421701603</c:v>
                </c:pt>
                <c:pt idx="812">
                  <c:v>0.33935960591133008</c:v>
                </c:pt>
                <c:pt idx="813">
                  <c:v>0.33947109471094711</c:v>
                </c:pt>
                <c:pt idx="814">
                  <c:v>0.33958230958230956</c:v>
                </c:pt>
                <c:pt idx="815">
                  <c:v>0.33969325153374236</c:v>
                </c:pt>
                <c:pt idx="816">
                  <c:v>0.33980392156862743</c:v>
                </c:pt>
                <c:pt idx="817">
                  <c:v>0.33991432068543453</c:v>
                </c:pt>
                <c:pt idx="818">
                  <c:v>0.3400244498777506</c:v>
                </c:pt>
                <c:pt idx="819">
                  <c:v>0.34013431013431011</c:v>
                </c:pt>
                <c:pt idx="820">
                  <c:v>0.34024390243902441</c:v>
                </c:pt>
                <c:pt idx="821">
                  <c:v>0.34035322777101096</c:v>
                </c:pt>
                <c:pt idx="822">
                  <c:v>0.3404622871046229</c:v>
                </c:pt>
                <c:pt idx="823">
                  <c:v>0.34057108140947751</c:v>
                </c:pt>
                <c:pt idx="824">
                  <c:v>0.34067961165048544</c:v>
                </c:pt>
                <c:pt idx="825">
                  <c:v>0.34078787878787881</c:v>
                </c:pt>
                <c:pt idx="826">
                  <c:v>0.34089588377723973</c:v>
                </c:pt>
                <c:pt idx="827">
                  <c:v>0.3410036275695284</c:v>
                </c:pt>
                <c:pt idx="828">
                  <c:v>0.34111111111111109</c:v>
                </c:pt>
                <c:pt idx="829">
                  <c:v>0.3412183353437877</c:v>
                </c:pt>
                <c:pt idx="830">
                  <c:v>0.3413253012048193</c:v>
                </c:pt>
                <c:pt idx="831">
                  <c:v>0.34143200962695547</c:v>
                </c:pt>
                <c:pt idx="832">
                  <c:v>0.34153846153846151</c:v>
                </c:pt>
                <c:pt idx="833">
                  <c:v>0.34164465786314524</c:v>
                </c:pt>
                <c:pt idx="834">
                  <c:v>0.34175059952038367</c:v>
                </c:pt>
                <c:pt idx="835">
                  <c:v>0.34185628742514967</c:v>
                </c:pt>
                <c:pt idx="836">
                  <c:v>0.3419617224880383</c:v>
                </c:pt>
                <c:pt idx="837">
                  <c:v>0.34206690561529274</c:v>
                </c:pt>
                <c:pt idx="838">
                  <c:v>0.34217183770883053</c:v>
                </c:pt>
                <c:pt idx="839">
                  <c:v>0.34227651966626937</c:v>
                </c:pt>
                <c:pt idx="840">
                  <c:v>0.3423809523809524</c:v>
                </c:pt>
                <c:pt idx="841">
                  <c:v>0.34248513674197384</c:v>
                </c:pt>
                <c:pt idx="842">
                  <c:v>0.34258907363420427</c:v>
                </c:pt>
                <c:pt idx="843">
                  <c:v>0.34269276393831555</c:v>
                </c:pt>
                <c:pt idx="844">
                  <c:v>0.34279620853080567</c:v>
                </c:pt>
                <c:pt idx="845">
                  <c:v>0.34289940828402365</c:v>
                </c:pt>
                <c:pt idx="846">
                  <c:v>0.34300236406619383</c:v>
                </c:pt>
                <c:pt idx="847">
                  <c:v>0.34310507674144036</c:v>
                </c:pt>
                <c:pt idx="848">
                  <c:v>0.34320754716981133</c:v>
                </c:pt>
                <c:pt idx="849">
                  <c:v>0.34330977620730269</c:v>
                </c:pt>
                <c:pt idx="850">
                  <c:v>0.34341176470588236</c:v>
                </c:pt>
                <c:pt idx="851">
                  <c:v>0.3435135135135135</c:v>
                </c:pt>
                <c:pt idx="852">
                  <c:v>0.34361502347417838</c:v>
                </c:pt>
                <c:pt idx="853">
                  <c:v>0.3437162954279015</c:v>
                </c:pt>
                <c:pt idx="854">
                  <c:v>0.34381733021077282</c:v>
                </c:pt>
                <c:pt idx="855">
                  <c:v>0.34391812865497073</c:v>
                </c:pt>
                <c:pt idx="856">
                  <c:v>0.34401869158878506</c:v>
                </c:pt>
                <c:pt idx="857">
                  <c:v>0.34411901983663945</c:v>
                </c:pt>
                <c:pt idx="858">
                  <c:v>0.34421911421911422</c:v>
                </c:pt>
                <c:pt idx="859">
                  <c:v>0.34431897555296859</c:v>
                </c:pt>
                <c:pt idx="860">
                  <c:v>0.34441860465116281</c:v>
                </c:pt>
                <c:pt idx="861">
                  <c:v>0.34451800232288038</c:v>
                </c:pt>
                <c:pt idx="862">
                  <c:v>0.34461716937354986</c:v>
                </c:pt>
                <c:pt idx="863">
                  <c:v>0.34471610660486673</c:v>
                </c:pt>
                <c:pt idx="864">
                  <c:v>0.3448148148148148</c:v>
                </c:pt>
                <c:pt idx="865">
                  <c:v>0.34491329479768784</c:v>
                </c:pt>
                <c:pt idx="866">
                  <c:v>0.34501154734411088</c:v>
                </c:pt>
                <c:pt idx="867">
                  <c:v>0.34510957324106112</c:v>
                </c:pt>
                <c:pt idx="868">
                  <c:v>0.34520737327188938</c:v>
                </c:pt>
                <c:pt idx="869">
                  <c:v>0.34530494821634061</c:v>
                </c:pt>
                <c:pt idx="870">
                  <c:v>0.34540229885057472</c:v>
                </c:pt>
                <c:pt idx="871">
                  <c:v>0.34549942594718713</c:v>
                </c:pt>
                <c:pt idx="872">
                  <c:v>0.34559633027522935</c:v>
                </c:pt>
                <c:pt idx="873">
                  <c:v>0.34569301260022911</c:v>
                </c:pt>
                <c:pt idx="874">
                  <c:v>0.34578947368421054</c:v>
                </c:pt>
                <c:pt idx="875">
                  <c:v>0.3458857142857143</c:v>
                </c:pt>
                <c:pt idx="876">
                  <c:v>0.34598173515981734</c:v>
                </c:pt>
                <c:pt idx="877">
                  <c:v>0.34607753705815281</c:v>
                </c:pt>
                <c:pt idx="878">
                  <c:v>0.34617312072892936</c:v>
                </c:pt>
                <c:pt idx="879">
                  <c:v>0.34626848691695106</c:v>
                </c:pt>
                <c:pt idx="880">
                  <c:v>0.34636363636363637</c:v>
                </c:pt>
                <c:pt idx="881">
                  <c:v>0.34645856980703743</c:v>
                </c:pt>
                <c:pt idx="882">
                  <c:v>0.34655328798185941</c:v>
                </c:pt>
                <c:pt idx="883">
                  <c:v>0.34664779161947906</c:v>
                </c:pt>
                <c:pt idx="884">
                  <c:v>0.34674208144796381</c:v>
                </c:pt>
                <c:pt idx="885">
                  <c:v>0.3468361581920904</c:v>
                </c:pt>
                <c:pt idx="886">
                  <c:v>0.34693002257336342</c:v>
                </c:pt>
                <c:pt idx="887">
                  <c:v>0.34702367531003381</c:v>
                </c:pt>
                <c:pt idx="888">
                  <c:v>0.34711711711711712</c:v>
                </c:pt>
                <c:pt idx="889">
                  <c:v>0.34721034870641171</c:v>
                </c:pt>
                <c:pt idx="890">
                  <c:v>0.34730337078651685</c:v>
                </c:pt>
                <c:pt idx="891">
                  <c:v>0.34739618406285072</c:v>
                </c:pt>
                <c:pt idx="892">
                  <c:v>0.34748878923766818</c:v>
                </c:pt>
                <c:pt idx="893">
                  <c:v>0.3475811870100784</c:v>
                </c:pt>
                <c:pt idx="894">
                  <c:v>0.34767337807606263</c:v>
                </c:pt>
                <c:pt idx="895">
                  <c:v>0.3477653631284916</c:v>
                </c:pt>
                <c:pt idx="896">
                  <c:v>0.34785714285714286</c:v>
                </c:pt>
                <c:pt idx="897">
                  <c:v>0.34794871794871796</c:v>
                </c:pt>
                <c:pt idx="898">
                  <c:v>0.34804008908685968</c:v>
                </c:pt>
                <c:pt idx="899">
                  <c:v>0.34813125695216907</c:v>
                </c:pt>
                <c:pt idx="900">
                  <c:v>0.34822222222222221</c:v>
                </c:pt>
                <c:pt idx="901">
                  <c:v>0.34831298557158713</c:v>
                </c:pt>
                <c:pt idx="902">
                  <c:v>0.34840354767184034</c:v>
                </c:pt>
                <c:pt idx="903">
                  <c:v>0.34849390919158363</c:v>
                </c:pt>
                <c:pt idx="904">
                  <c:v>0.3485840707964602</c:v>
                </c:pt>
                <c:pt idx="905">
                  <c:v>0.34867403314917128</c:v>
                </c:pt>
                <c:pt idx="906">
                  <c:v>0.34876379690949227</c:v>
                </c:pt>
                <c:pt idx="907">
                  <c:v>0.34885336273428885</c:v>
                </c:pt>
                <c:pt idx="908">
                  <c:v>0.34894273127753306</c:v>
                </c:pt>
                <c:pt idx="909">
                  <c:v>0.34903190319031902</c:v>
                </c:pt>
                <c:pt idx="910">
                  <c:v>0.34912087912087914</c:v>
                </c:pt>
                <c:pt idx="911">
                  <c:v>0.34920965971459933</c:v>
                </c:pt>
                <c:pt idx="912">
                  <c:v>0.34929824561403511</c:v>
                </c:pt>
                <c:pt idx="913">
                  <c:v>0.34938663745892662</c:v>
                </c:pt>
                <c:pt idx="914">
                  <c:v>0.34947483588621442</c:v>
                </c:pt>
                <c:pt idx="915">
                  <c:v>0.34956284153005462</c:v>
                </c:pt>
                <c:pt idx="916">
                  <c:v>0.34965065502183407</c:v>
                </c:pt>
                <c:pt idx="917">
                  <c:v>0.34973827699018539</c:v>
                </c:pt>
                <c:pt idx="918">
                  <c:v>0.34982570806100216</c:v>
                </c:pt>
                <c:pt idx="919">
                  <c:v>0.34991294885745378</c:v>
                </c:pt>
                <c:pt idx="920">
                  <c:v>0.35</c:v>
                </c:pt>
                <c:pt idx="921">
                  <c:v>0.3500868621064061</c:v>
                </c:pt>
                <c:pt idx="922">
                  <c:v>0.35017353579175703</c:v>
                </c:pt>
                <c:pt idx="923">
                  <c:v>0.35026002166847237</c:v>
                </c:pt>
                <c:pt idx="924">
                  <c:v>0.35034632034632035</c:v>
                </c:pt>
                <c:pt idx="925">
                  <c:v>0.35043243243243244</c:v>
                </c:pt>
                <c:pt idx="926">
                  <c:v>0.35051835853131752</c:v>
                </c:pt>
                <c:pt idx="927">
                  <c:v>0.35060409924487596</c:v>
                </c:pt>
                <c:pt idx="928">
                  <c:v>0.35068965517241379</c:v>
                </c:pt>
                <c:pt idx="929">
                  <c:v>0.3507750269106566</c:v>
                </c:pt>
                <c:pt idx="930">
                  <c:v>0.35086021505376341</c:v>
                </c:pt>
                <c:pt idx="931">
                  <c:v>0.35094522019334051</c:v>
                </c:pt>
                <c:pt idx="932">
                  <c:v>0.35103004291845491</c:v>
                </c:pt>
                <c:pt idx="933">
                  <c:v>0.35111468381564842</c:v>
                </c:pt>
                <c:pt idx="934">
                  <c:v>0.35119914346895076</c:v>
                </c:pt>
                <c:pt idx="935">
                  <c:v>0.35128342245989302</c:v>
                </c:pt>
                <c:pt idx="936">
                  <c:v>0.35136752136752136</c:v>
                </c:pt>
                <c:pt idx="937">
                  <c:v>0.35145144076840984</c:v>
                </c:pt>
                <c:pt idx="938">
                  <c:v>0.35153518123667377</c:v>
                </c:pt>
                <c:pt idx="939">
                  <c:v>0.35161874334398296</c:v>
                </c:pt>
                <c:pt idx="940">
                  <c:v>0.35170212765957448</c:v>
                </c:pt>
                <c:pt idx="941">
                  <c:v>0.35178533475026569</c:v>
                </c:pt>
                <c:pt idx="942">
                  <c:v>0.3518683651804671</c:v>
                </c:pt>
                <c:pt idx="943">
                  <c:v>0.3519512195121951</c:v>
                </c:pt>
                <c:pt idx="944">
                  <c:v>0.35203389830508475</c:v>
                </c:pt>
                <c:pt idx="945">
                  <c:v>0.35211640211640211</c:v>
                </c:pt>
                <c:pt idx="946">
                  <c:v>0.35219873150105707</c:v>
                </c:pt>
                <c:pt idx="947">
                  <c:v>0.35228088701161564</c:v>
                </c:pt>
                <c:pt idx="948">
                  <c:v>0.35236286919831222</c:v>
                </c:pt>
                <c:pt idx="949">
                  <c:v>0.35244467860906215</c:v>
                </c:pt>
                <c:pt idx="950">
                  <c:v>0.35252631578947369</c:v>
                </c:pt>
                <c:pt idx="951">
                  <c:v>0.35260778128286013</c:v>
                </c:pt>
                <c:pt idx="952">
                  <c:v>0.35268907563025209</c:v>
                </c:pt>
                <c:pt idx="953">
                  <c:v>0.35277019937040921</c:v>
                </c:pt>
                <c:pt idx="954">
                  <c:v>0.35285115303983228</c:v>
                </c:pt>
                <c:pt idx="955">
                  <c:v>0.35293193717277488</c:v>
                </c:pt>
                <c:pt idx="956">
                  <c:v>0.35301255230125522</c:v>
                </c:pt>
                <c:pt idx="957">
                  <c:v>0.3530929989550679</c:v>
                </c:pt>
                <c:pt idx="958">
                  <c:v>0.3531732776617954</c:v>
                </c:pt>
                <c:pt idx="959">
                  <c:v>0.35325338894681962</c:v>
                </c:pt>
                <c:pt idx="960">
                  <c:v>0.35333333333333333</c:v>
                </c:pt>
                <c:pt idx="961">
                  <c:v>0.3534131113423517</c:v>
                </c:pt>
                <c:pt idx="962">
                  <c:v>0.35349272349272348</c:v>
                </c:pt>
                <c:pt idx="963">
                  <c:v>0.35357217030114224</c:v>
                </c:pt>
                <c:pt idx="964">
                  <c:v>0.35365145228215766</c:v>
                </c:pt>
                <c:pt idx="965">
                  <c:v>0.35373056994818652</c:v>
                </c:pt>
                <c:pt idx="966">
                  <c:v>0.3538095238095238</c:v>
                </c:pt>
                <c:pt idx="967">
                  <c:v>0.3538883143743537</c:v>
                </c:pt>
                <c:pt idx="968">
                  <c:v>0.35396694214876034</c:v>
                </c:pt>
                <c:pt idx="969">
                  <c:v>0.35404540763673892</c:v>
                </c:pt>
                <c:pt idx="970">
                  <c:v>0.3541237113402062</c:v>
                </c:pt>
                <c:pt idx="971">
                  <c:v>0.35420185375901131</c:v>
                </c:pt>
                <c:pt idx="972">
                  <c:v>0.35427983539094648</c:v>
                </c:pt>
                <c:pt idx="973">
                  <c:v>0.35435765673175745</c:v>
                </c:pt>
                <c:pt idx="974">
                  <c:v>0.35443531827515401</c:v>
                </c:pt>
                <c:pt idx="975">
                  <c:v>0.35451282051282051</c:v>
                </c:pt>
                <c:pt idx="976">
                  <c:v>0.35459016393442622</c:v>
                </c:pt>
                <c:pt idx="977">
                  <c:v>0.35466734902763564</c:v>
                </c:pt>
                <c:pt idx="978">
                  <c:v>0.35474437627811861</c:v>
                </c:pt>
                <c:pt idx="979">
                  <c:v>0.35482124616956079</c:v>
                </c:pt>
                <c:pt idx="980">
                  <c:v>0.35489795918367345</c:v>
                </c:pt>
                <c:pt idx="981">
                  <c:v>0.35497451580020389</c:v>
                </c:pt>
                <c:pt idx="982">
                  <c:v>0.35505091649694503</c:v>
                </c:pt>
                <c:pt idx="983">
                  <c:v>0.35512716174974568</c:v>
                </c:pt>
                <c:pt idx="984">
                  <c:v>0.35520325203252034</c:v>
                </c:pt>
                <c:pt idx="985">
                  <c:v>0.35527918781725887</c:v>
                </c:pt>
                <c:pt idx="986">
                  <c:v>0.35535496957403651</c:v>
                </c:pt>
                <c:pt idx="987">
                  <c:v>0.35543059777102332</c:v>
                </c:pt>
                <c:pt idx="988">
                  <c:v>0.35550607287449393</c:v>
                </c:pt>
                <c:pt idx="989">
                  <c:v>0.3555813953488372</c:v>
                </c:pt>
                <c:pt idx="990">
                  <c:v>0.35565656565656567</c:v>
                </c:pt>
                <c:pt idx="991">
                  <c:v>0.35573158425832491</c:v>
                </c:pt>
                <c:pt idx="992">
                  <c:v>0.35580645161290325</c:v>
                </c:pt>
                <c:pt idx="993">
                  <c:v>0.35588116817724069</c:v>
                </c:pt>
                <c:pt idx="994">
                  <c:v>0.35595573440643863</c:v>
                </c:pt>
                <c:pt idx="995">
                  <c:v>0.35603015075376887</c:v>
                </c:pt>
                <c:pt idx="996">
                  <c:v>0.35610441767068274</c:v>
                </c:pt>
                <c:pt idx="997">
                  <c:v>0.35617853560682045</c:v>
                </c:pt>
                <c:pt idx="998">
                  <c:v>0.35625250501002004</c:v>
                </c:pt>
                <c:pt idx="999">
                  <c:v>0.35632632632632633</c:v>
                </c:pt>
                <c:pt idx="1000">
                  <c:v>0.35639999999999999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D-614E-9028-C74935303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359183"/>
        <c:axId val="510478383"/>
      </c:lineChart>
      <c:catAx>
        <c:axId val="1953591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Reddito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510478383"/>
        <c:crosses val="autoZero"/>
        <c:auto val="1"/>
        <c:lblAlgn val="ctr"/>
        <c:lblOffset val="100"/>
        <c:noMultiLvlLbl val="0"/>
      </c:catAx>
      <c:valAx>
        <c:axId val="510478383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Aliquota media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9535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/>
              <a:t>Detrazioni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'Detrazioni '!$N$1:$N$2</c:f>
              <c:strCache>
                <c:ptCount val="2"/>
                <c:pt idx="0">
                  <c:v>Detrazioni </c:v>
                </c:pt>
                <c:pt idx="1">
                  <c:v>c1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'Detrazioni '!$A$3:$A$1005</c:f>
              <c:numCache>
                <c:formatCode>General</c:formatCode>
                <c:ptCount val="100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  <c:pt idx="501">
                  <c:v>50100</c:v>
                </c:pt>
                <c:pt idx="502">
                  <c:v>50200</c:v>
                </c:pt>
                <c:pt idx="503">
                  <c:v>50300</c:v>
                </c:pt>
                <c:pt idx="504">
                  <c:v>50400</c:v>
                </c:pt>
                <c:pt idx="505">
                  <c:v>50500</c:v>
                </c:pt>
                <c:pt idx="506">
                  <c:v>50600</c:v>
                </c:pt>
                <c:pt idx="507">
                  <c:v>50700</c:v>
                </c:pt>
                <c:pt idx="508">
                  <c:v>50800</c:v>
                </c:pt>
                <c:pt idx="509">
                  <c:v>50900</c:v>
                </c:pt>
                <c:pt idx="510">
                  <c:v>51000</c:v>
                </c:pt>
                <c:pt idx="511">
                  <c:v>51100</c:v>
                </c:pt>
                <c:pt idx="512">
                  <c:v>51200</c:v>
                </c:pt>
                <c:pt idx="513">
                  <c:v>51300</c:v>
                </c:pt>
                <c:pt idx="514">
                  <c:v>51400</c:v>
                </c:pt>
                <c:pt idx="515">
                  <c:v>51500</c:v>
                </c:pt>
                <c:pt idx="516">
                  <c:v>51600</c:v>
                </c:pt>
                <c:pt idx="517">
                  <c:v>51700</c:v>
                </c:pt>
                <c:pt idx="518">
                  <c:v>51800</c:v>
                </c:pt>
                <c:pt idx="519">
                  <c:v>51900</c:v>
                </c:pt>
                <c:pt idx="520">
                  <c:v>52000</c:v>
                </c:pt>
                <c:pt idx="521">
                  <c:v>52100</c:v>
                </c:pt>
                <c:pt idx="522">
                  <c:v>52200</c:v>
                </c:pt>
                <c:pt idx="523">
                  <c:v>52300</c:v>
                </c:pt>
                <c:pt idx="524">
                  <c:v>52400</c:v>
                </c:pt>
                <c:pt idx="525">
                  <c:v>52500</c:v>
                </c:pt>
                <c:pt idx="526">
                  <c:v>52600</c:v>
                </c:pt>
                <c:pt idx="527">
                  <c:v>52700</c:v>
                </c:pt>
                <c:pt idx="528">
                  <c:v>52800</c:v>
                </c:pt>
                <c:pt idx="529">
                  <c:v>52900</c:v>
                </c:pt>
                <c:pt idx="530">
                  <c:v>53000</c:v>
                </c:pt>
                <c:pt idx="531">
                  <c:v>53100</c:v>
                </c:pt>
                <c:pt idx="532">
                  <c:v>53200</c:v>
                </c:pt>
                <c:pt idx="533">
                  <c:v>53300</c:v>
                </c:pt>
                <c:pt idx="534">
                  <c:v>53400</c:v>
                </c:pt>
                <c:pt idx="535">
                  <c:v>53500</c:v>
                </c:pt>
                <c:pt idx="536">
                  <c:v>53600</c:v>
                </c:pt>
                <c:pt idx="537">
                  <c:v>53700</c:v>
                </c:pt>
                <c:pt idx="538">
                  <c:v>53800</c:v>
                </c:pt>
                <c:pt idx="539">
                  <c:v>53900</c:v>
                </c:pt>
                <c:pt idx="540">
                  <c:v>54000</c:v>
                </c:pt>
                <c:pt idx="541">
                  <c:v>54100</c:v>
                </c:pt>
                <c:pt idx="542">
                  <c:v>54200</c:v>
                </c:pt>
                <c:pt idx="543">
                  <c:v>54300</c:v>
                </c:pt>
                <c:pt idx="544">
                  <c:v>54400</c:v>
                </c:pt>
                <c:pt idx="545">
                  <c:v>54500</c:v>
                </c:pt>
                <c:pt idx="546">
                  <c:v>54600</c:v>
                </c:pt>
                <c:pt idx="547">
                  <c:v>54700</c:v>
                </c:pt>
                <c:pt idx="548">
                  <c:v>54800</c:v>
                </c:pt>
                <c:pt idx="549">
                  <c:v>54900</c:v>
                </c:pt>
                <c:pt idx="550">
                  <c:v>55000</c:v>
                </c:pt>
                <c:pt idx="551">
                  <c:v>55100</c:v>
                </c:pt>
                <c:pt idx="552">
                  <c:v>55200</c:v>
                </c:pt>
                <c:pt idx="553">
                  <c:v>55300</c:v>
                </c:pt>
                <c:pt idx="554">
                  <c:v>55400</c:v>
                </c:pt>
                <c:pt idx="555">
                  <c:v>55500</c:v>
                </c:pt>
                <c:pt idx="556">
                  <c:v>55600</c:v>
                </c:pt>
                <c:pt idx="557">
                  <c:v>55700</c:v>
                </c:pt>
                <c:pt idx="558">
                  <c:v>55800</c:v>
                </c:pt>
                <c:pt idx="559">
                  <c:v>55900</c:v>
                </c:pt>
                <c:pt idx="560">
                  <c:v>56000</c:v>
                </c:pt>
                <c:pt idx="561">
                  <c:v>56100</c:v>
                </c:pt>
                <c:pt idx="562">
                  <c:v>56200</c:v>
                </c:pt>
                <c:pt idx="563">
                  <c:v>56300</c:v>
                </c:pt>
                <c:pt idx="564">
                  <c:v>56400</c:v>
                </c:pt>
                <c:pt idx="565">
                  <c:v>56500</c:v>
                </c:pt>
                <c:pt idx="566">
                  <c:v>56600</c:v>
                </c:pt>
                <c:pt idx="567">
                  <c:v>56700</c:v>
                </c:pt>
                <c:pt idx="568">
                  <c:v>56800</c:v>
                </c:pt>
                <c:pt idx="569">
                  <c:v>56900</c:v>
                </c:pt>
                <c:pt idx="570">
                  <c:v>57000</c:v>
                </c:pt>
                <c:pt idx="571">
                  <c:v>57100</c:v>
                </c:pt>
                <c:pt idx="572">
                  <c:v>57200</c:v>
                </c:pt>
                <c:pt idx="573">
                  <c:v>57300</c:v>
                </c:pt>
                <c:pt idx="574">
                  <c:v>57400</c:v>
                </c:pt>
                <c:pt idx="575">
                  <c:v>57500</c:v>
                </c:pt>
                <c:pt idx="576">
                  <c:v>57600</c:v>
                </c:pt>
                <c:pt idx="577">
                  <c:v>57700</c:v>
                </c:pt>
                <c:pt idx="578">
                  <c:v>57800</c:v>
                </c:pt>
                <c:pt idx="579">
                  <c:v>57900</c:v>
                </c:pt>
                <c:pt idx="580">
                  <c:v>58000</c:v>
                </c:pt>
                <c:pt idx="581">
                  <c:v>58100</c:v>
                </c:pt>
                <c:pt idx="582">
                  <c:v>58200</c:v>
                </c:pt>
                <c:pt idx="583">
                  <c:v>58300</c:v>
                </c:pt>
                <c:pt idx="584">
                  <c:v>58400</c:v>
                </c:pt>
                <c:pt idx="585">
                  <c:v>58500</c:v>
                </c:pt>
                <c:pt idx="586">
                  <c:v>58600</c:v>
                </c:pt>
                <c:pt idx="587">
                  <c:v>58700</c:v>
                </c:pt>
                <c:pt idx="588">
                  <c:v>58800</c:v>
                </c:pt>
                <c:pt idx="589">
                  <c:v>58900</c:v>
                </c:pt>
                <c:pt idx="590">
                  <c:v>59000</c:v>
                </c:pt>
                <c:pt idx="591">
                  <c:v>59100</c:v>
                </c:pt>
                <c:pt idx="592">
                  <c:v>59200</c:v>
                </c:pt>
                <c:pt idx="593">
                  <c:v>59300</c:v>
                </c:pt>
                <c:pt idx="594">
                  <c:v>59400</c:v>
                </c:pt>
                <c:pt idx="595">
                  <c:v>59500</c:v>
                </c:pt>
                <c:pt idx="596">
                  <c:v>59600</c:v>
                </c:pt>
                <c:pt idx="597">
                  <c:v>59700</c:v>
                </c:pt>
                <c:pt idx="598">
                  <c:v>59800</c:v>
                </c:pt>
                <c:pt idx="599">
                  <c:v>59900</c:v>
                </c:pt>
                <c:pt idx="600">
                  <c:v>60000</c:v>
                </c:pt>
                <c:pt idx="601">
                  <c:v>60100</c:v>
                </c:pt>
                <c:pt idx="602">
                  <c:v>60200</c:v>
                </c:pt>
                <c:pt idx="603">
                  <c:v>60300</c:v>
                </c:pt>
                <c:pt idx="604">
                  <c:v>60400</c:v>
                </c:pt>
                <c:pt idx="605">
                  <c:v>60500</c:v>
                </c:pt>
                <c:pt idx="606">
                  <c:v>60600</c:v>
                </c:pt>
                <c:pt idx="607">
                  <c:v>60700</c:v>
                </c:pt>
                <c:pt idx="608">
                  <c:v>60800</c:v>
                </c:pt>
                <c:pt idx="609">
                  <c:v>60900</c:v>
                </c:pt>
                <c:pt idx="610">
                  <c:v>61000</c:v>
                </c:pt>
                <c:pt idx="611">
                  <c:v>61100</c:v>
                </c:pt>
                <c:pt idx="612">
                  <c:v>61200</c:v>
                </c:pt>
                <c:pt idx="613">
                  <c:v>61300</c:v>
                </c:pt>
                <c:pt idx="614">
                  <c:v>61400</c:v>
                </c:pt>
                <c:pt idx="615">
                  <c:v>61500</c:v>
                </c:pt>
                <c:pt idx="616">
                  <c:v>61600</c:v>
                </c:pt>
                <c:pt idx="617">
                  <c:v>61700</c:v>
                </c:pt>
                <c:pt idx="618">
                  <c:v>61800</c:v>
                </c:pt>
                <c:pt idx="619">
                  <c:v>61900</c:v>
                </c:pt>
                <c:pt idx="620">
                  <c:v>62000</c:v>
                </c:pt>
                <c:pt idx="621">
                  <c:v>62100</c:v>
                </c:pt>
                <c:pt idx="622">
                  <c:v>62200</c:v>
                </c:pt>
                <c:pt idx="623">
                  <c:v>62300</c:v>
                </c:pt>
                <c:pt idx="624">
                  <c:v>62400</c:v>
                </c:pt>
                <c:pt idx="625">
                  <c:v>62500</c:v>
                </c:pt>
                <c:pt idx="626">
                  <c:v>62600</c:v>
                </c:pt>
                <c:pt idx="627">
                  <c:v>62700</c:v>
                </c:pt>
                <c:pt idx="628">
                  <c:v>62800</c:v>
                </c:pt>
                <c:pt idx="629">
                  <c:v>62900</c:v>
                </c:pt>
                <c:pt idx="630">
                  <c:v>63000</c:v>
                </c:pt>
                <c:pt idx="631">
                  <c:v>63100</c:v>
                </c:pt>
                <c:pt idx="632">
                  <c:v>63200</c:v>
                </c:pt>
                <c:pt idx="633">
                  <c:v>63300</c:v>
                </c:pt>
                <c:pt idx="634">
                  <c:v>63400</c:v>
                </c:pt>
                <c:pt idx="635">
                  <c:v>63500</c:v>
                </c:pt>
                <c:pt idx="636">
                  <c:v>63600</c:v>
                </c:pt>
                <c:pt idx="637">
                  <c:v>63700</c:v>
                </c:pt>
                <c:pt idx="638">
                  <c:v>63800</c:v>
                </c:pt>
                <c:pt idx="639">
                  <c:v>63900</c:v>
                </c:pt>
                <c:pt idx="640">
                  <c:v>64000</c:v>
                </c:pt>
                <c:pt idx="641">
                  <c:v>64100</c:v>
                </c:pt>
                <c:pt idx="642">
                  <c:v>64200</c:v>
                </c:pt>
                <c:pt idx="643">
                  <c:v>64300</c:v>
                </c:pt>
                <c:pt idx="644">
                  <c:v>64400</c:v>
                </c:pt>
                <c:pt idx="645">
                  <c:v>64500</c:v>
                </c:pt>
                <c:pt idx="646">
                  <c:v>64600</c:v>
                </c:pt>
                <c:pt idx="647">
                  <c:v>64700</c:v>
                </c:pt>
                <c:pt idx="648">
                  <c:v>64800</c:v>
                </c:pt>
                <c:pt idx="649">
                  <c:v>64900</c:v>
                </c:pt>
                <c:pt idx="650">
                  <c:v>65000</c:v>
                </c:pt>
                <c:pt idx="651">
                  <c:v>65100</c:v>
                </c:pt>
                <c:pt idx="652">
                  <c:v>65200</c:v>
                </c:pt>
                <c:pt idx="653">
                  <c:v>65300</c:v>
                </c:pt>
                <c:pt idx="654">
                  <c:v>65400</c:v>
                </c:pt>
                <c:pt idx="655">
                  <c:v>65500</c:v>
                </c:pt>
                <c:pt idx="656">
                  <c:v>65600</c:v>
                </c:pt>
                <c:pt idx="657">
                  <c:v>65700</c:v>
                </c:pt>
                <c:pt idx="658">
                  <c:v>65800</c:v>
                </c:pt>
                <c:pt idx="659">
                  <c:v>65900</c:v>
                </c:pt>
                <c:pt idx="660">
                  <c:v>66000</c:v>
                </c:pt>
                <c:pt idx="661">
                  <c:v>66100</c:v>
                </c:pt>
                <c:pt idx="662">
                  <c:v>66200</c:v>
                </c:pt>
                <c:pt idx="663">
                  <c:v>66300</c:v>
                </c:pt>
                <c:pt idx="664">
                  <c:v>66400</c:v>
                </c:pt>
                <c:pt idx="665">
                  <c:v>66500</c:v>
                </c:pt>
                <c:pt idx="666">
                  <c:v>66600</c:v>
                </c:pt>
                <c:pt idx="667">
                  <c:v>66700</c:v>
                </c:pt>
                <c:pt idx="668">
                  <c:v>66800</c:v>
                </c:pt>
                <c:pt idx="669">
                  <c:v>66900</c:v>
                </c:pt>
                <c:pt idx="670">
                  <c:v>67000</c:v>
                </c:pt>
                <c:pt idx="671">
                  <c:v>67100</c:v>
                </c:pt>
                <c:pt idx="672">
                  <c:v>67200</c:v>
                </c:pt>
                <c:pt idx="673">
                  <c:v>67300</c:v>
                </c:pt>
                <c:pt idx="674">
                  <c:v>67400</c:v>
                </c:pt>
                <c:pt idx="675">
                  <c:v>67500</c:v>
                </c:pt>
                <c:pt idx="676">
                  <c:v>67600</c:v>
                </c:pt>
                <c:pt idx="677">
                  <c:v>67700</c:v>
                </c:pt>
                <c:pt idx="678">
                  <c:v>67800</c:v>
                </c:pt>
                <c:pt idx="679">
                  <c:v>67900</c:v>
                </c:pt>
                <c:pt idx="680">
                  <c:v>68000</c:v>
                </c:pt>
                <c:pt idx="681">
                  <c:v>68100</c:v>
                </c:pt>
                <c:pt idx="682">
                  <c:v>68200</c:v>
                </c:pt>
                <c:pt idx="683">
                  <c:v>68300</c:v>
                </c:pt>
                <c:pt idx="684">
                  <c:v>68400</c:v>
                </c:pt>
                <c:pt idx="685">
                  <c:v>68500</c:v>
                </c:pt>
                <c:pt idx="686">
                  <c:v>68600</c:v>
                </c:pt>
                <c:pt idx="687">
                  <c:v>68700</c:v>
                </c:pt>
                <c:pt idx="688">
                  <c:v>68800</c:v>
                </c:pt>
                <c:pt idx="689">
                  <c:v>68900</c:v>
                </c:pt>
                <c:pt idx="690">
                  <c:v>69000</c:v>
                </c:pt>
                <c:pt idx="691">
                  <c:v>69100</c:v>
                </c:pt>
                <c:pt idx="692">
                  <c:v>69200</c:v>
                </c:pt>
                <c:pt idx="693">
                  <c:v>69300</c:v>
                </c:pt>
                <c:pt idx="694">
                  <c:v>69400</c:v>
                </c:pt>
                <c:pt idx="695">
                  <c:v>69500</c:v>
                </c:pt>
                <c:pt idx="696">
                  <c:v>69600</c:v>
                </c:pt>
                <c:pt idx="697">
                  <c:v>69700</c:v>
                </c:pt>
                <c:pt idx="698">
                  <c:v>69800</c:v>
                </c:pt>
                <c:pt idx="699">
                  <c:v>69900</c:v>
                </c:pt>
                <c:pt idx="700">
                  <c:v>70000</c:v>
                </c:pt>
                <c:pt idx="701">
                  <c:v>70100</c:v>
                </c:pt>
                <c:pt idx="702">
                  <c:v>70200</c:v>
                </c:pt>
                <c:pt idx="703">
                  <c:v>70300</c:v>
                </c:pt>
                <c:pt idx="704">
                  <c:v>70400</c:v>
                </c:pt>
                <c:pt idx="705">
                  <c:v>70500</c:v>
                </c:pt>
                <c:pt idx="706">
                  <c:v>70600</c:v>
                </c:pt>
                <c:pt idx="707">
                  <c:v>70700</c:v>
                </c:pt>
                <c:pt idx="708">
                  <c:v>70800</c:v>
                </c:pt>
                <c:pt idx="709">
                  <c:v>70900</c:v>
                </c:pt>
                <c:pt idx="710">
                  <c:v>71000</c:v>
                </c:pt>
                <c:pt idx="711">
                  <c:v>71100</c:v>
                </c:pt>
                <c:pt idx="712">
                  <c:v>71200</c:v>
                </c:pt>
                <c:pt idx="713">
                  <c:v>71300</c:v>
                </c:pt>
                <c:pt idx="714">
                  <c:v>71400</c:v>
                </c:pt>
                <c:pt idx="715">
                  <c:v>71500</c:v>
                </c:pt>
                <c:pt idx="716">
                  <c:v>71600</c:v>
                </c:pt>
                <c:pt idx="717">
                  <c:v>71700</c:v>
                </c:pt>
                <c:pt idx="718">
                  <c:v>71800</c:v>
                </c:pt>
                <c:pt idx="719">
                  <c:v>71900</c:v>
                </c:pt>
                <c:pt idx="720">
                  <c:v>72000</c:v>
                </c:pt>
                <c:pt idx="721">
                  <c:v>72100</c:v>
                </c:pt>
                <c:pt idx="722">
                  <c:v>72200</c:v>
                </c:pt>
                <c:pt idx="723">
                  <c:v>72300</c:v>
                </c:pt>
                <c:pt idx="724">
                  <c:v>72400</c:v>
                </c:pt>
                <c:pt idx="725">
                  <c:v>72500</c:v>
                </c:pt>
                <c:pt idx="726">
                  <c:v>72600</c:v>
                </c:pt>
                <c:pt idx="727">
                  <c:v>72700</c:v>
                </c:pt>
                <c:pt idx="728">
                  <c:v>72800</c:v>
                </c:pt>
                <c:pt idx="729">
                  <c:v>72900</c:v>
                </c:pt>
                <c:pt idx="730">
                  <c:v>73000</c:v>
                </c:pt>
                <c:pt idx="731">
                  <c:v>73100</c:v>
                </c:pt>
                <c:pt idx="732">
                  <c:v>73200</c:v>
                </c:pt>
                <c:pt idx="733">
                  <c:v>73300</c:v>
                </c:pt>
                <c:pt idx="734">
                  <c:v>73400</c:v>
                </c:pt>
                <c:pt idx="735">
                  <c:v>73500</c:v>
                </c:pt>
                <c:pt idx="736">
                  <c:v>73600</c:v>
                </c:pt>
                <c:pt idx="737">
                  <c:v>73700</c:v>
                </c:pt>
                <c:pt idx="738">
                  <c:v>73800</c:v>
                </c:pt>
                <c:pt idx="739">
                  <c:v>73900</c:v>
                </c:pt>
                <c:pt idx="740">
                  <c:v>74000</c:v>
                </c:pt>
                <c:pt idx="741">
                  <c:v>74100</c:v>
                </c:pt>
                <c:pt idx="742">
                  <c:v>74200</c:v>
                </c:pt>
                <c:pt idx="743">
                  <c:v>74300</c:v>
                </c:pt>
                <c:pt idx="744">
                  <c:v>74400</c:v>
                </c:pt>
                <c:pt idx="745">
                  <c:v>74500</c:v>
                </c:pt>
                <c:pt idx="746">
                  <c:v>74600</c:v>
                </c:pt>
                <c:pt idx="747">
                  <c:v>74700</c:v>
                </c:pt>
                <c:pt idx="748">
                  <c:v>74800</c:v>
                </c:pt>
                <c:pt idx="749">
                  <c:v>74900</c:v>
                </c:pt>
                <c:pt idx="750">
                  <c:v>75000</c:v>
                </c:pt>
                <c:pt idx="751">
                  <c:v>75100</c:v>
                </c:pt>
                <c:pt idx="752">
                  <c:v>75200</c:v>
                </c:pt>
                <c:pt idx="753">
                  <c:v>75300</c:v>
                </c:pt>
                <c:pt idx="754">
                  <c:v>75400</c:v>
                </c:pt>
                <c:pt idx="755">
                  <c:v>75500</c:v>
                </c:pt>
                <c:pt idx="756">
                  <c:v>75600</c:v>
                </c:pt>
                <c:pt idx="757">
                  <c:v>75700</c:v>
                </c:pt>
                <c:pt idx="758">
                  <c:v>75800</c:v>
                </c:pt>
                <c:pt idx="759">
                  <c:v>75900</c:v>
                </c:pt>
                <c:pt idx="760">
                  <c:v>76000</c:v>
                </c:pt>
                <c:pt idx="761">
                  <c:v>76100</c:v>
                </c:pt>
                <c:pt idx="762">
                  <c:v>76200</c:v>
                </c:pt>
                <c:pt idx="763">
                  <c:v>76300</c:v>
                </c:pt>
                <c:pt idx="764">
                  <c:v>76400</c:v>
                </c:pt>
                <c:pt idx="765">
                  <c:v>76500</c:v>
                </c:pt>
                <c:pt idx="766">
                  <c:v>76600</c:v>
                </c:pt>
                <c:pt idx="767">
                  <c:v>76700</c:v>
                </c:pt>
                <c:pt idx="768">
                  <c:v>76800</c:v>
                </c:pt>
                <c:pt idx="769">
                  <c:v>76900</c:v>
                </c:pt>
                <c:pt idx="770">
                  <c:v>77000</c:v>
                </c:pt>
                <c:pt idx="771">
                  <c:v>77100</c:v>
                </c:pt>
                <c:pt idx="772">
                  <c:v>77200</c:v>
                </c:pt>
                <c:pt idx="773">
                  <c:v>77300</c:v>
                </c:pt>
                <c:pt idx="774">
                  <c:v>77400</c:v>
                </c:pt>
                <c:pt idx="775">
                  <c:v>77500</c:v>
                </c:pt>
                <c:pt idx="776">
                  <c:v>77600</c:v>
                </c:pt>
                <c:pt idx="777">
                  <c:v>77700</c:v>
                </c:pt>
                <c:pt idx="778">
                  <c:v>77800</c:v>
                </c:pt>
                <c:pt idx="779">
                  <c:v>77900</c:v>
                </c:pt>
                <c:pt idx="780">
                  <c:v>78000</c:v>
                </c:pt>
                <c:pt idx="781">
                  <c:v>78100</c:v>
                </c:pt>
                <c:pt idx="782">
                  <c:v>78200</c:v>
                </c:pt>
                <c:pt idx="783">
                  <c:v>78300</c:v>
                </c:pt>
                <c:pt idx="784">
                  <c:v>78400</c:v>
                </c:pt>
                <c:pt idx="785">
                  <c:v>78500</c:v>
                </c:pt>
                <c:pt idx="786">
                  <c:v>78600</c:v>
                </c:pt>
                <c:pt idx="787">
                  <c:v>78700</c:v>
                </c:pt>
                <c:pt idx="788">
                  <c:v>78800</c:v>
                </c:pt>
                <c:pt idx="789">
                  <c:v>78900</c:v>
                </c:pt>
                <c:pt idx="790">
                  <c:v>79000</c:v>
                </c:pt>
                <c:pt idx="791">
                  <c:v>79100</c:v>
                </c:pt>
                <c:pt idx="792">
                  <c:v>79200</c:v>
                </c:pt>
                <c:pt idx="793">
                  <c:v>79300</c:v>
                </c:pt>
                <c:pt idx="794">
                  <c:v>79400</c:v>
                </c:pt>
                <c:pt idx="795">
                  <c:v>79500</c:v>
                </c:pt>
                <c:pt idx="796">
                  <c:v>79600</c:v>
                </c:pt>
                <c:pt idx="797">
                  <c:v>79700</c:v>
                </c:pt>
                <c:pt idx="798">
                  <c:v>79800</c:v>
                </c:pt>
                <c:pt idx="799">
                  <c:v>79900</c:v>
                </c:pt>
                <c:pt idx="800">
                  <c:v>80000</c:v>
                </c:pt>
                <c:pt idx="801">
                  <c:v>80100</c:v>
                </c:pt>
                <c:pt idx="802">
                  <c:v>80200</c:v>
                </c:pt>
                <c:pt idx="803">
                  <c:v>80300</c:v>
                </c:pt>
                <c:pt idx="804">
                  <c:v>80400</c:v>
                </c:pt>
                <c:pt idx="805">
                  <c:v>80500</c:v>
                </c:pt>
                <c:pt idx="806">
                  <c:v>80600</c:v>
                </c:pt>
                <c:pt idx="807">
                  <c:v>80700</c:v>
                </c:pt>
                <c:pt idx="808">
                  <c:v>80800</c:v>
                </c:pt>
                <c:pt idx="809">
                  <c:v>80900</c:v>
                </c:pt>
                <c:pt idx="810">
                  <c:v>81000</c:v>
                </c:pt>
                <c:pt idx="811">
                  <c:v>81100</c:v>
                </c:pt>
                <c:pt idx="812">
                  <c:v>81200</c:v>
                </c:pt>
                <c:pt idx="813">
                  <c:v>81300</c:v>
                </c:pt>
                <c:pt idx="814">
                  <c:v>81400</c:v>
                </c:pt>
                <c:pt idx="815">
                  <c:v>81500</c:v>
                </c:pt>
                <c:pt idx="816">
                  <c:v>81600</c:v>
                </c:pt>
                <c:pt idx="817">
                  <c:v>81700</c:v>
                </c:pt>
                <c:pt idx="818">
                  <c:v>81800</c:v>
                </c:pt>
                <c:pt idx="819">
                  <c:v>81900</c:v>
                </c:pt>
                <c:pt idx="820">
                  <c:v>82000</c:v>
                </c:pt>
                <c:pt idx="821">
                  <c:v>82100</c:v>
                </c:pt>
                <c:pt idx="822">
                  <c:v>82200</c:v>
                </c:pt>
                <c:pt idx="823">
                  <c:v>82300</c:v>
                </c:pt>
                <c:pt idx="824">
                  <c:v>82400</c:v>
                </c:pt>
                <c:pt idx="825">
                  <c:v>82500</c:v>
                </c:pt>
                <c:pt idx="826">
                  <c:v>82600</c:v>
                </c:pt>
                <c:pt idx="827">
                  <c:v>82700</c:v>
                </c:pt>
                <c:pt idx="828">
                  <c:v>82800</c:v>
                </c:pt>
                <c:pt idx="829">
                  <c:v>82900</c:v>
                </c:pt>
                <c:pt idx="830">
                  <c:v>83000</c:v>
                </c:pt>
                <c:pt idx="831">
                  <c:v>83100</c:v>
                </c:pt>
                <c:pt idx="832">
                  <c:v>83200</c:v>
                </c:pt>
                <c:pt idx="833">
                  <c:v>83300</c:v>
                </c:pt>
                <c:pt idx="834">
                  <c:v>83400</c:v>
                </c:pt>
                <c:pt idx="835">
                  <c:v>83500</c:v>
                </c:pt>
                <c:pt idx="836">
                  <c:v>83600</c:v>
                </c:pt>
                <c:pt idx="837">
                  <c:v>83700</c:v>
                </c:pt>
                <c:pt idx="838">
                  <c:v>83800</c:v>
                </c:pt>
                <c:pt idx="839">
                  <c:v>83900</c:v>
                </c:pt>
                <c:pt idx="840">
                  <c:v>84000</c:v>
                </c:pt>
                <c:pt idx="841">
                  <c:v>84100</c:v>
                </c:pt>
                <c:pt idx="842">
                  <c:v>84200</c:v>
                </c:pt>
                <c:pt idx="843">
                  <c:v>84300</c:v>
                </c:pt>
                <c:pt idx="844">
                  <c:v>84400</c:v>
                </c:pt>
                <c:pt idx="845">
                  <c:v>84500</c:v>
                </c:pt>
                <c:pt idx="846">
                  <c:v>84600</c:v>
                </c:pt>
                <c:pt idx="847">
                  <c:v>84700</c:v>
                </c:pt>
                <c:pt idx="848">
                  <c:v>84800</c:v>
                </c:pt>
                <c:pt idx="849">
                  <c:v>84900</c:v>
                </c:pt>
                <c:pt idx="850">
                  <c:v>85000</c:v>
                </c:pt>
                <c:pt idx="851">
                  <c:v>85100</c:v>
                </c:pt>
                <c:pt idx="852">
                  <c:v>85200</c:v>
                </c:pt>
                <c:pt idx="853">
                  <c:v>85300</c:v>
                </c:pt>
                <c:pt idx="854">
                  <c:v>85400</c:v>
                </c:pt>
                <c:pt idx="855">
                  <c:v>85500</c:v>
                </c:pt>
                <c:pt idx="856">
                  <c:v>85600</c:v>
                </c:pt>
                <c:pt idx="857">
                  <c:v>85700</c:v>
                </c:pt>
                <c:pt idx="858">
                  <c:v>85800</c:v>
                </c:pt>
                <c:pt idx="859">
                  <c:v>85900</c:v>
                </c:pt>
                <c:pt idx="860">
                  <c:v>86000</c:v>
                </c:pt>
                <c:pt idx="861">
                  <c:v>86100</c:v>
                </c:pt>
                <c:pt idx="862">
                  <c:v>86200</c:v>
                </c:pt>
                <c:pt idx="863">
                  <c:v>86300</c:v>
                </c:pt>
                <c:pt idx="864">
                  <c:v>86400</c:v>
                </c:pt>
                <c:pt idx="865">
                  <c:v>86500</c:v>
                </c:pt>
                <c:pt idx="866">
                  <c:v>86600</c:v>
                </c:pt>
                <c:pt idx="867">
                  <c:v>86700</c:v>
                </c:pt>
                <c:pt idx="868">
                  <c:v>86800</c:v>
                </c:pt>
                <c:pt idx="869">
                  <c:v>86900</c:v>
                </c:pt>
                <c:pt idx="870">
                  <c:v>87000</c:v>
                </c:pt>
                <c:pt idx="871">
                  <c:v>87100</c:v>
                </c:pt>
                <c:pt idx="872">
                  <c:v>87200</c:v>
                </c:pt>
                <c:pt idx="873">
                  <c:v>87300</c:v>
                </c:pt>
                <c:pt idx="874">
                  <c:v>87400</c:v>
                </c:pt>
                <c:pt idx="875">
                  <c:v>87500</c:v>
                </c:pt>
                <c:pt idx="876">
                  <c:v>87600</c:v>
                </c:pt>
                <c:pt idx="877">
                  <c:v>87700</c:v>
                </c:pt>
                <c:pt idx="878">
                  <c:v>87800</c:v>
                </c:pt>
                <c:pt idx="879">
                  <c:v>87900</c:v>
                </c:pt>
                <c:pt idx="880">
                  <c:v>88000</c:v>
                </c:pt>
                <c:pt idx="881">
                  <c:v>88100</c:v>
                </c:pt>
                <c:pt idx="882">
                  <c:v>88200</c:v>
                </c:pt>
                <c:pt idx="883">
                  <c:v>88300</c:v>
                </c:pt>
                <c:pt idx="884">
                  <c:v>88400</c:v>
                </c:pt>
                <c:pt idx="885">
                  <c:v>88500</c:v>
                </c:pt>
                <c:pt idx="886">
                  <c:v>88600</c:v>
                </c:pt>
                <c:pt idx="887">
                  <c:v>88700</c:v>
                </c:pt>
                <c:pt idx="888">
                  <c:v>88800</c:v>
                </c:pt>
                <c:pt idx="889">
                  <c:v>88900</c:v>
                </c:pt>
                <c:pt idx="890">
                  <c:v>89000</c:v>
                </c:pt>
                <c:pt idx="891">
                  <c:v>89100</c:v>
                </c:pt>
                <c:pt idx="892">
                  <c:v>89200</c:v>
                </c:pt>
                <c:pt idx="893">
                  <c:v>89300</c:v>
                </c:pt>
                <c:pt idx="894">
                  <c:v>89400</c:v>
                </c:pt>
                <c:pt idx="895">
                  <c:v>89500</c:v>
                </c:pt>
                <c:pt idx="896">
                  <c:v>89600</c:v>
                </c:pt>
                <c:pt idx="897">
                  <c:v>89700</c:v>
                </c:pt>
                <c:pt idx="898">
                  <c:v>89800</c:v>
                </c:pt>
                <c:pt idx="899">
                  <c:v>89900</c:v>
                </c:pt>
                <c:pt idx="900">
                  <c:v>90000</c:v>
                </c:pt>
                <c:pt idx="901">
                  <c:v>90100</c:v>
                </c:pt>
                <c:pt idx="902">
                  <c:v>90200</c:v>
                </c:pt>
                <c:pt idx="903">
                  <c:v>90300</c:v>
                </c:pt>
                <c:pt idx="904">
                  <c:v>90400</c:v>
                </c:pt>
                <c:pt idx="905">
                  <c:v>90500</c:v>
                </c:pt>
                <c:pt idx="906">
                  <c:v>90600</c:v>
                </c:pt>
                <c:pt idx="907">
                  <c:v>90700</c:v>
                </c:pt>
                <c:pt idx="908">
                  <c:v>90800</c:v>
                </c:pt>
                <c:pt idx="909">
                  <c:v>90900</c:v>
                </c:pt>
                <c:pt idx="910">
                  <c:v>91000</c:v>
                </c:pt>
                <c:pt idx="911">
                  <c:v>91100</c:v>
                </c:pt>
                <c:pt idx="912">
                  <c:v>91200</c:v>
                </c:pt>
                <c:pt idx="913">
                  <c:v>91300</c:v>
                </c:pt>
                <c:pt idx="914">
                  <c:v>91400</c:v>
                </c:pt>
                <c:pt idx="915">
                  <c:v>91500</c:v>
                </c:pt>
                <c:pt idx="916">
                  <c:v>91600</c:v>
                </c:pt>
                <c:pt idx="917">
                  <c:v>91700</c:v>
                </c:pt>
                <c:pt idx="918">
                  <c:v>91800</c:v>
                </c:pt>
                <c:pt idx="919">
                  <c:v>91900</c:v>
                </c:pt>
                <c:pt idx="920">
                  <c:v>92000</c:v>
                </c:pt>
                <c:pt idx="921">
                  <c:v>92100</c:v>
                </c:pt>
                <c:pt idx="922">
                  <c:v>92200</c:v>
                </c:pt>
                <c:pt idx="923">
                  <c:v>92300</c:v>
                </c:pt>
                <c:pt idx="924">
                  <c:v>92400</c:v>
                </c:pt>
                <c:pt idx="925">
                  <c:v>92500</c:v>
                </c:pt>
                <c:pt idx="926">
                  <c:v>92600</c:v>
                </c:pt>
                <c:pt idx="927">
                  <c:v>92700</c:v>
                </c:pt>
                <c:pt idx="928">
                  <c:v>92800</c:v>
                </c:pt>
                <c:pt idx="929">
                  <c:v>92900</c:v>
                </c:pt>
                <c:pt idx="930">
                  <c:v>93000</c:v>
                </c:pt>
                <c:pt idx="931">
                  <c:v>93100</c:v>
                </c:pt>
                <c:pt idx="932">
                  <c:v>93200</c:v>
                </c:pt>
                <c:pt idx="933">
                  <c:v>93300</c:v>
                </c:pt>
                <c:pt idx="934">
                  <c:v>93400</c:v>
                </c:pt>
                <c:pt idx="935">
                  <c:v>93500</c:v>
                </c:pt>
                <c:pt idx="936">
                  <c:v>93600</c:v>
                </c:pt>
                <c:pt idx="937">
                  <c:v>93700</c:v>
                </c:pt>
                <c:pt idx="938">
                  <c:v>93800</c:v>
                </c:pt>
                <c:pt idx="939">
                  <c:v>93900</c:v>
                </c:pt>
                <c:pt idx="940">
                  <c:v>94000</c:v>
                </c:pt>
                <c:pt idx="941">
                  <c:v>94100</c:v>
                </c:pt>
                <c:pt idx="942">
                  <c:v>94200</c:v>
                </c:pt>
                <c:pt idx="943">
                  <c:v>94300</c:v>
                </c:pt>
                <c:pt idx="944">
                  <c:v>94400</c:v>
                </c:pt>
                <c:pt idx="945">
                  <c:v>94500</c:v>
                </c:pt>
                <c:pt idx="946">
                  <c:v>94600</c:v>
                </c:pt>
                <c:pt idx="947">
                  <c:v>94700</c:v>
                </c:pt>
                <c:pt idx="948">
                  <c:v>94800</c:v>
                </c:pt>
                <c:pt idx="949">
                  <c:v>94900</c:v>
                </c:pt>
                <c:pt idx="950">
                  <c:v>95000</c:v>
                </c:pt>
                <c:pt idx="951">
                  <c:v>95100</c:v>
                </c:pt>
                <c:pt idx="952">
                  <c:v>95200</c:v>
                </c:pt>
                <c:pt idx="953">
                  <c:v>95300</c:v>
                </c:pt>
                <c:pt idx="954">
                  <c:v>95400</c:v>
                </c:pt>
                <c:pt idx="955">
                  <c:v>95500</c:v>
                </c:pt>
                <c:pt idx="956">
                  <c:v>95600</c:v>
                </c:pt>
                <c:pt idx="957">
                  <c:v>95700</c:v>
                </c:pt>
                <c:pt idx="958">
                  <c:v>95800</c:v>
                </c:pt>
                <c:pt idx="959">
                  <c:v>95900</c:v>
                </c:pt>
                <c:pt idx="960">
                  <c:v>96000</c:v>
                </c:pt>
                <c:pt idx="961">
                  <c:v>96100</c:v>
                </c:pt>
                <c:pt idx="962">
                  <c:v>96200</c:v>
                </c:pt>
                <c:pt idx="963">
                  <c:v>96300</c:v>
                </c:pt>
                <c:pt idx="964">
                  <c:v>96400</c:v>
                </c:pt>
                <c:pt idx="965">
                  <c:v>96500</c:v>
                </c:pt>
                <c:pt idx="966">
                  <c:v>96600</c:v>
                </c:pt>
                <c:pt idx="967">
                  <c:v>96700</c:v>
                </c:pt>
                <c:pt idx="968">
                  <c:v>96800</c:v>
                </c:pt>
                <c:pt idx="969">
                  <c:v>96900</c:v>
                </c:pt>
                <c:pt idx="970">
                  <c:v>97000</c:v>
                </c:pt>
                <c:pt idx="971">
                  <c:v>97100</c:v>
                </c:pt>
                <c:pt idx="972">
                  <c:v>97200</c:v>
                </c:pt>
                <c:pt idx="973">
                  <c:v>97300</c:v>
                </c:pt>
                <c:pt idx="974">
                  <c:v>97400</c:v>
                </c:pt>
                <c:pt idx="975">
                  <c:v>97500</c:v>
                </c:pt>
                <c:pt idx="976">
                  <c:v>97600</c:v>
                </c:pt>
                <c:pt idx="977">
                  <c:v>97700</c:v>
                </c:pt>
                <c:pt idx="978">
                  <c:v>97800</c:v>
                </c:pt>
                <c:pt idx="979">
                  <c:v>97900</c:v>
                </c:pt>
                <c:pt idx="980">
                  <c:v>98000</c:v>
                </c:pt>
                <c:pt idx="981">
                  <c:v>98100</c:v>
                </c:pt>
                <c:pt idx="982">
                  <c:v>98200</c:v>
                </c:pt>
                <c:pt idx="983">
                  <c:v>98300</c:v>
                </c:pt>
                <c:pt idx="984">
                  <c:v>98400</c:v>
                </c:pt>
                <c:pt idx="985">
                  <c:v>98500</c:v>
                </c:pt>
                <c:pt idx="986">
                  <c:v>98600</c:v>
                </c:pt>
                <c:pt idx="987">
                  <c:v>98700</c:v>
                </c:pt>
                <c:pt idx="988">
                  <c:v>98800</c:v>
                </c:pt>
                <c:pt idx="989">
                  <c:v>98900</c:v>
                </c:pt>
                <c:pt idx="990">
                  <c:v>99000</c:v>
                </c:pt>
                <c:pt idx="991">
                  <c:v>99100</c:v>
                </c:pt>
                <c:pt idx="992">
                  <c:v>99200</c:v>
                </c:pt>
                <c:pt idx="993">
                  <c:v>99300</c:v>
                </c:pt>
                <c:pt idx="994">
                  <c:v>99400</c:v>
                </c:pt>
                <c:pt idx="995">
                  <c:v>99500</c:v>
                </c:pt>
                <c:pt idx="996">
                  <c:v>99600</c:v>
                </c:pt>
                <c:pt idx="997">
                  <c:v>99700</c:v>
                </c:pt>
                <c:pt idx="998">
                  <c:v>99800</c:v>
                </c:pt>
                <c:pt idx="999">
                  <c:v>99900</c:v>
                </c:pt>
                <c:pt idx="1000">
                  <c:v>100000</c:v>
                </c:pt>
              </c:numCache>
            </c:numRef>
          </c:cat>
          <c:val>
            <c:numRef>
              <c:f>'Detrazioni '!$N$3:$N$1005</c:f>
              <c:numCache>
                <c:formatCode>0.00</c:formatCode>
                <c:ptCount val="1003"/>
                <c:pt idx="0">
                  <c:v>1955</c:v>
                </c:pt>
                <c:pt idx="1">
                  <c:v>1955</c:v>
                </c:pt>
                <c:pt idx="2">
                  <c:v>1955</c:v>
                </c:pt>
                <c:pt idx="3">
                  <c:v>1955</c:v>
                </c:pt>
                <c:pt idx="4">
                  <c:v>1955</c:v>
                </c:pt>
                <c:pt idx="5">
                  <c:v>1955</c:v>
                </c:pt>
                <c:pt idx="6">
                  <c:v>1955</c:v>
                </c:pt>
                <c:pt idx="7">
                  <c:v>1955</c:v>
                </c:pt>
                <c:pt idx="8">
                  <c:v>1955</c:v>
                </c:pt>
                <c:pt idx="9">
                  <c:v>1955</c:v>
                </c:pt>
                <c:pt idx="10">
                  <c:v>1955</c:v>
                </c:pt>
                <c:pt idx="11">
                  <c:v>1955</c:v>
                </c:pt>
                <c:pt idx="12">
                  <c:v>1955</c:v>
                </c:pt>
                <c:pt idx="13">
                  <c:v>1955</c:v>
                </c:pt>
                <c:pt idx="14">
                  <c:v>1955</c:v>
                </c:pt>
                <c:pt idx="15">
                  <c:v>1955</c:v>
                </c:pt>
                <c:pt idx="16">
                  <c:v>1955</c:v>
                </c:pt>
                <c:pt idx="17">
                  <c:v>1955</c:v>
                </c:pt>
                <c:pt idx="18">
                  <c:v>1955</c:v>
                </c:pt>
                <c:pt idx="19">
                  <c:v>1955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1955</c:v>
                </c:pt>
                <c:pt idx="25">
                  <c:v>1955</c:v>
                </c:pt>
                <c:pt idx="26">
                  <c:v>1955</c:v>
                </c:pt>
                <c:pt idx="27">
                  <c:v>1955</c:v>
                </c:pt>
                <c:pt idx="28">
                  <c:v>1955</c:v>
                </c:pt>
                <c:pt idx="29">
                  <c:v>1955</c:v>
                </c:pt>
                <c:pt idx="30">
                  <c:v>1955</c:v>
                </c:pt>
                <c:pt idx="31">
                  <c:v>1955</c:v>
                </c:pt>
                <c:pt idx="32">
                  <c:v>1955</c:v>
                </c:pt>
                <c:pt idx="33">
                  <c:v>1955</c:v>
                </c:pt>
                <c:pt idx="34">
                  <c:v>1955</c:v>
                </c:pt>
                <c:pt idx="35">
                  <c:v>1955</c:v>
                </c:pt>
                <c:pt idx="36">
                  <c:v>1955</c:v>
                </c:pt>
                <c:pt idx="37">
                  <c:v>1955</c:v>
                </c:pt>
                <c:pt idx="38">
                  <c:v>1955</c:v>
                </c:pt>
                <c:pt idx="39">
                  <c:v>1955</c:v>
                </c:pt>
                <c:pt idx="40">
                  <c:v>1955</c:v>
                </c:pt>
                <c:pt idx="41">
                  <c:v>1955</c:v>
                </c:pt>
                <c:pt idx="42">
                  <c:v>1955</c:v>
                </c:pt>
                <c:pt idx="43">
                  <c:v>1955</c:v>
                </c:pt>
                <c:pt idx="44">
                  <c:v>1955</c:v>
                </c:pt>
                <c:pt idx="45">
                  <c:v>1955</c:v>
                </c:pt>
                <c:pt idx="46">
                  <c:v>1955</c:v>
                </c:pt>
                <c:pt idx="47">
                  <c:v>1955</c:v>
                </c:pt>
                <c:pt idx="48">
                  <c:v>1955</c:v>
                </c:pt>
                <c:pt idx="49">
                  <c:v>1955</c:v>
                </c:pt>
                <c:pt idx="50">
                  <c:v>1955</c:v>
                </c:pt>
                <c:pt idx="51">
                  <c:v>1955</c:v>
                </c:pt>
                <c:pt idx="52">
                  <c:v>1955</c:v>
                </c:pt>
                <c:pt idx="53">
                  <c:v>1955</c:v>
                </c:pt>
                <c:pt idx="54">
                  <c:v>1955</c:v>
                </c:pt>
                <c:pt idx="55">
                  <c:v>1955</c:v>
                </c:pt>
                <c:pt idx="56">
                  <c:v>1955</c:v>
                </c:pt>
                <c:pt idx="57">
                  <c:v>1955</c:v>
                </c:pt>
                <c:pt idx="58">
                  <c:v>1955</c:v>
                </c:pt>
                <c:pt idx="59">
                  <c:v>1955</c:v>
                </c:pt>
                <c:pt idx="60">
                  <c:v>1955</c:v>
                </c:pt>
                <c:pt idx="61">
                  <c:v>1955</c:v>
                </c:pt>
                <c:pt idx="62">
                  <c:v>1955</c:v>
                </c:pt>
                <c:pt idx="63">
                  <c:v>1955</c:v>
                </c:pt>
                <c:pt idx="64">
                  <c:v>1955</c:v>
                </c:pt>
                <c:pt idx="65">
                  <c:v>1955</c:v>
                </c:pt>
                <c:pt idx="66">
                  <c:v>1955</c:v>
                </c:pt>
                <c:pt idx="67">
                  <c:v>1955</c:v>
                </c:pt>
                <c:pt idx="68">
                  <c:v>1955</c:v>
                </c:pt>
                <c:pt idx="69">
                  <c:v>1955</c:v>
                </c:pt>
                <c:pt idx="70">
                  <c:v>1955</c:v>
                </c:pt>
                <c:pt idx="71">
                  <c:v>1955</c:v>
                </c:pt>
                <c:pt idx="72">
                  <c:v>1955</c:v>
                </c:pt>
                <c:pt idx="73">
                  <c:v>1955</c:v>
                </c:pt>
                <c:pt idx="74">
                  <c:v>1955</c:v>
                </c:pt>
                <c:pt idx="75">
                  <c:v>1955</c:v>
                </c:pt>
                <c:pt idx="76">
                  <c:v>1955</c:v>
                </c:pt>
                <c:pt idx="77">
                  <c:v>1955</c:v>
                </c:pt>
                <c:pt idx="78">
                  <c:v>1955</c:v>
                </c:pt>
                <c:pt idx="79">
                  <c:v>1955</c:v>
                </c:pt>
                <c:pt idx="80">
                  <c:v>1955</c:v>
                </c:pt>
                <c:pt idx="81">
                  <c:v>1955</c:v>
                </c:pt>
                <c:pt idx="82">
                  <c:v>1955</c:v>
                </c:pt>
                <c:pt idx="83">
                  <c:v>1955</c:v>
                </c:pt>
                <c:pt idx="84">
                  <c:v>1955</c:v>
                </c:pt>
                <c:pt idx="85">
                  <c:v>1955</c:v>
                </c:pt>
                <c:pt idx="86">
                  <c:v>1955</c:v>
                </c:pt>
                <c:pt idx="87">
                  <c:v>1955</c:v>
                </c:pt>
                <c:pt idx="88">
                  <c:v>1955</c:v>
                </c:pt>
                <c:pt idx="89">
                  <c:v>1955</c:v>
                </c:pt>
                <c:pt idx="90">
                  <c:v>1955</c:v>
                </c:pt>
                <c:pt idx="91">
                  <c:v>1955</c:v>
                </c:pt>
                <c:pt idx="92">
                  <c:v>1955</c:v>
                </c:pt>
                <c:pt idx="93">
                  <c:v>1955</c:v>
                </c:pt>
                <c:pt idx="94">
                  <c:v>1955</c:v>
                </c:pt>
                <c:pt idx="95">
                  <c:v>1955</c:v>
                </c:pt>
                <c:pt idx="96">
                  <c:v>1955</c:v>
                </c:pt>
                <c:pt idx="97">
                  <c:v>1955</c:v>
                </c:pt>
                <c:pt idx="98">
                  <c:v>1955</c:v>
                </c:pt>
                <c:pt idx="99">
                  <c:v>1955</c:v>
                </c:pt>
                <c:pt idx="100">
                  <c:v>1955</c:v>
                </c:pt>
                <c:pt idx="101">
                  <c:v>1955</c:v>
                </c:pt>
                <c:pt idx="102">
                  <c:v>1955</c:v>
                </c:pt>
                <c:pt idx="103">
                  <c:v>1955</c:v>
                </c:pt>
                <c:pt idx="104">
                  <c:v>1955</c:v>
                </c:pt>
                <c:pt idx="105">
                  <c:v>1955</c:v>
                </c:pt>
                <c:pt idx="106">
                  <c:v>1955</c:v>
                </c:pt>
                <c:pt idx="107">
                  <c:v>1955</c:v>
                </c:pt>
                <c:pt idx="108">
                  <c:v>1955</c:v>
                </c:pt>
                <c:pt idx="109">
                  <c:v>1955</c:v>
                </c:pt>
                <c:pt idx="110">
                  <c:v>1955</c:v>
                </c:pt>
                <c:pt idx="111">
                  <c:v>1955</c:v>
                </c:pt>
                <c:pt idx="112">
                  <c:v>1955</c:v>
                </c:pt>
                <c:pt idx="113">
                  <c:v>1955</c:v>
                </c:pt>
                <c:pt idx="114">
                  <c:v>1955</c:v>
                </c:pt>
                <c:pt idx="115">
                  <c:v>1955</c:v>
                </c:pt>
                <c:pt idx="116">
                  <c:v>1955</c:v>
                </c:pt>
                <c:pt idx="117">
                  <c:v>1955</c:v>
                </c:pt>
                <c:pt idx="118">
                  <c:v>1955</c:v>
                </c:pt>
                <c:pt idx="119">
                  <c:v>1955</c:v>
                </c:pt>
                <c:pt idx="120">
                  <c:v>1955</c:v>
                </c:pt>
                <c:pt idx="121">
                  <c:v>1955</c:v>
                </c:pt>
                <c:pt idx="122">
                  <c:v>1955</c:v>
                </c:pt>
                <c:pt idx="123">
                  <c:v>1955</c:v>
                </c:pt>
                <c:pt idx="124">
                  <c:v>1955</c:v>
                </c:pt>
                <c:pt idx="125">
                  <c:v>1955</c:v>
                </c:pt>
                <c:pt idx="126">
                  <c:v>1955</c:v>
                </c:pt>
                <c:pt idx="127">
                  <c:v>1955</c:v>
                </c:pt>
                <c:pt idx="128">
                  <c:v>1955</c:v>
                </c:pt>
                <c:pt idx="129">
                  <c:v>1955</c:v>
                </c:pt>
                <c:pt idx="130">
                  <c:v>1955</c:v>
                </c:pt>
                <c:pt idx="131">
                  <c:v>1955</c:v>
                </c:pt>
                <c:pt idx="132">
                  <c:v>1955</c:v>
                </c:pt>
                <c:pt idx="133">
                  <c:v>1955</c:v>
                </c:pt>
                <c:pt idx="134">
                  <c:v>1955</c:v>
                </c:pt>
                <c:pt idx="135">
                  <c:v>1955</c:v>
                </c:pt>
                <c:pt idx="136">
                  <c:v>1955</c:v>
                </c:pt>
                <c:pt idx="137">
                  <c:v>1955</c:v>
                </c:pt>
                <c:pt idx="138">
                  <c:v>1955</c:v>
                </c:pt>
                <c:pt idx="139">
                  <c:v>1955</c:v>
                </c:pt>
                <c:pt idx="140">
                  <c:v>1955</c:v>
                </c:pt>
                <c:pt idx="141">
                  <c:v>1955</c:v>
                </c:pt>
                <c:pt idx="142">
                  <c:v>1955</c:v>
                </c:pt>
                <c:pt idx="143">
                  <c:v>1955</c:v>
                </c:pt>
                <c:pt idx="144">
                  <c:v>1955</c:v>
                </c:pt>
                <c:pt idx="145">
                  <c:v>1955</c:v>
                </c:pt>
                <c:pt idx="146">
                  <c:v>1955</c:v>
                </c:pt>
                <c:pt idx="147">
                  <c:v>1955</c:v>
                </c:pt>
                <c:pt idx="148">
                  <c:v>1955</c:v>
                </c:pt>
                <c:pt idx="149">
                  <c:v>1955</c:v>
                </c:pt>
                <c:pt idx="150">
                  <c:v>1955</c:v>
                </c:pt>
                <c:pt idx="151">
                  <c:v>3090.8461538461538</c:v>
                </c:pt>
                <c:pt idx="152">
                  <c:v>3081.6923076923076</c:v>
                </c:pt>
                <c:pt idx="153">
                  <c:v>3072.5384615384614</c:v>
                </c:pt>
                <c:pt idx="154">
                  <c:v>3063.3846153846152</c:v>
                </c:pt>
                <c:pt idx="155">
                  <c:v>3054.2307692307695</c:v>
                </c:pt>
                <c:pt idx="156">
                  <c:v>3045.0769230769229</c:v>
                </c:pt>
                <c:pt idx="157">
                  <c:v>3035.9230769230771</c:v>
                </c:pt>
                <c:pt idx="158">
                  <c:v>3026.7692307692305</c:v>
                </c:pt>
                <c:pt idx="159">
                  <c:v>3017.6153846153848</c:v>
                </c:pt>
                <c:pt idx="160">
                  <c:v>3008.4615384615386</c:v>
                </c:pt>
                <c:pt idx="161">
                  <c:v>2999.3076923076924</c:v>
                </c:pt>
                <c:pt idx="162">
                  <c:v>2990.1538461538462</c:v>
                </c:pt>
                <c:pt idx="163">
                  <c:v>2981</c:v>
                </c:pt>
                <c:pt idx="164">
                  <c:v>2971.8461538461538</c:v>
                </c:pt>
                <c:pt idx="165">
                  <c:v>2962.6923076923076</c:v>
                </c:pt>
                <c:pt idx="166">
                  <c:v>2953.5384615384614</c:v>
                </c:pt>
                <c:pt idx="167">
                  <c:v>2944.3846153846152</c:v>
                </c:pt>
                <c:pt idx="168">
                  <c:v>2935.2307692307695</c:v>
                </c:pt>
                <c:pt idx="169">
                  <c:v>2926.0769230769229</c:v>
                </c:pt>
                <c:pt idx="170">
                  <c:v>2916.9230769230771</c:v>
                </c:pt>
                <c:pt idx="171">
                  <c:v>2907.7692307692309</c:v>
                </c:pt>
                <c:pt idx="172">
                  <c:v>2898.6153846153848</c:v>
                </c:pt>
                <c:pt idx="173">
                  <c:v>2889.4615384615386</c:v>
                </c:pt>
                <c:pt idx="174">
                  <c:v>2880.3076923076924</c:v>
                </c:pt>
                <c:pt idx="175">
                  <c:v>2871.1538461538462</c:v>
                </c:pt>
                <c:pt idx="176">
                  <c:v>2862</c:v>
                </c:pt>
                <c:pt idx="177">
                  <c:v>2852.8461538461538</c:v>
                </c:pt>
                <c:pt idx="178">
                  <c:v>2843.6923076923076</c:v>
                </c:pt>
                <c:pt idx="179">
                  <c:v>2834.5384615384614</c:v>
                </c:pt>
                <c:pt idx="180">
                  <c:v>2825.3846153846152</c:v>
                </c:pt>
                <c:pt idx="181">
                  <c:v>2816.2307692307691</c:v>
                </c:pt>
                <c:pt idx="182">
                  <c:v>2807.0769230769229</c:v>
                </c:pt>
                <c:pt idx="183">
                  <c:v>2797.9230769230771</c:v>
                </c:pt>
                <c:pt idx="184">
                  <c:v>2788.7692307692309</c:v>
                </c:pt>
                <c:pt idx="185">
                  <c:v>2779.6153846153848</c:v>
                </c:pt>
                <c:pt idx="186">
                  <c:v>2770.4615384615386</c:v>
                </c:pt>
                <c:pt idx="187">
                  <c:v>2761.3076923076924</c:v>
                </c:pt>
                <c:pt idx="188">
                  <c:v>2752.1538461538462</c:v>
                </c:pt>
                <c:pt idx="189">
                  <c:v>2743</c:v>
                </c:pt>
                <c:pt idx="190">
                  <c:v>2733.8461538461538</c:v>
                </c:pt>
                <c:pt idx="191">
                  <c:v>2724.6923076923076</c:v>
                </c:pt>
                <c:pt idx="192">
                  <c:v>2715.5384615384614</c:v>
                </c:pt>
                <c:pt idx="193">
                  <c:v>2706.3846153846152</c:v>
                </c:pt>
                <c:pt idx="194">
                  <c:v>2697.2307692307691</c:v>
                </c:pt>
                <c:pt idx="195">
                  <c:v>2688.0769230769229</c:v>
                </c:pt>
                <c:pt idx="196">
                  <c:v>2678.9230769230771</c:v>
                </c:pt>
                <c:pt idx="197">
                  <c:v>2669.7692307692305</c:v>
                </c:pt>
                <c:pt idx="198">
                  <c:v>2660.6153846153848</c:v>
                </c:pt>
                <c:pt idx="199">
                  <c:v>2651.4615384615386</c:v>
                </c:pt>
                <c:pt idx="200">
                  <c:v>2642.3076923076924</c:v>
                </c:pt>
                <c:pt idx="201">
                  <c:v>2633.1538461538462</c:v>
                </c:pt>
                <c:pt idx="202">
                  <c:v>2624</c:v>
                </c:pt>
                <c:pt idx="203">
                  <c:v>2614.8461538461538</c:v>
                </c:pt>
                <c:pt idx="204">
                  <c:v>2605.6923076923076</c:v>
                </c:pt>
                <c:pt idx="205">
                  <c:v>2596.5384615384614</c:v>
                </c:pt>
                <c:pt idx="206">
                  <c:v>2587.3846153846152</c:v>
                </c:pt>
                <c:pt idx="207">
                  <c:v>2578.2307692307695</c:v>
                </c:pt>
                <c:pt idx="208">
                  <c:v>2569.0769230769229</c:v>
                </c:pt>
                <c:pt idx="209">
                  <c:v>2559.9230769230771</c:v>
                </c:pt>
                <c:pt idx="210">
                  <c:v>2550.7692307692305</c:v>
                </c:pt>
                <c:pt idx="211">
                  <c:v>2541.6153846153848</c:v>
                </c:pt>
                <c:pt idx="212">
                  <c:v>2532.4615384615386</c:v>
                </c:pt>
                <c:pt idx="213">
                  <c:v>2523.3076923076924</c:v>
                </c:pt>
                <c:pt idx="214">
                  <c:v>2514.1538461538462</c:v>
                </c:pt>
                <c:pt idx="215">
                  <c:v>2505</c:v>
                </c:pt>
                <c:pt idx="216">
                  <c:v>2495.8461538461538</c:v>
                </c:pt>
                <c:pt idx="217">
                  <c:v>2486.6923076923076</c:v>
                </c:pt>
                <c:pt idx="218">
                  <c:v>2477.5384615384614</c:v>
                </c:pt>
                <c:pt idx="219">
                  <c:v>2468.3846153846152</c:v>
                </c:pt>
                <c:pt idx="220">
                  <c:v>2459.2307692307695</c:v>
                </c:pt>
                <c:pt idx="221">
                  <c:v>2450.0769230769229</c:v>
                </c:pt>
                <c:pt idx="222">
                  <c:v>2440.9230769230771</c:v>
                </c:pt>
                <c:pt idx="223">
                  <c:v>2431.7692307692305</c:v>
                </c:pt>
                <c:pt idx="224">
                  <c:v>2422.6153846153848</c:v>
                </c:pt>
                <c:pt idx="225">
                  <c:v>2413.4615384615386</c:v>
                </c:pt>
                <c:pt idx="226">
                  <c:v>2404.3076923076924</c:v>
                </c:pt>
                <c:pt idx="227">
                  <c:v>2395.1538461538462</c:v>
                </c:pt>
                <c:pt idx="228">
                  <c:v>2386</c:v>
                </c:pt>
                <c:pt idx="229">
                  <c:v>2376.8461538461538</c:v>
                </c:pt>
                <c:pt idx="230">
                  <c:v>2367.6923076923076</c:v>
                </c:pt>
                <c:pt idx="231">
                  <c:v>2358.5384615384614</c:v>
                </c:pt>
                <c:pt idx="232">
                  <c:v>2349.3846153846152</c:v>
                </c:pt>
                <c:pt idx="233">
                  <c:v>2340.2307692307691</c:v>
                </c:pt>
                <c:pt idx="234">
                  <c:v>2331.0769230769229</c:v>
                </c:pt>
                <c:pt idx="235">
                  <c:v>2321.9230769230771</c:v>
                </c:pt>
                <c:pt idx="236">
                  <c:v>2312.7692307692309</c:v>
                </c:pt>
                <c:pt idx="237">
                  <c:v>2303.6153846153848</c:v>
                </c:pt>
                <c:pt idx="238">
                  <c:v>2294.4615384615386</c:v>
                </c:pt>
                <c:pt idx="239">
                  <c:v>2285.3076923076924</c:v>
                </c:pt>
                <c:pt idx="240">
                  <c:v>2276.1538461538462</c:v>
                </c:pt>
                <c:pt idx="241">
                  <c:v>2267</c:v>
                </c:pt>
                <c:pt idx="242">
                  <c:v>2257.8461538461538</c:v>
                </c:pt>
                <c:pt idx="243">
                  <c:v>2248.6923076923076</c:v>
                </c:pt>
                <c:pt idx="244">
                  <c:v>2239.5384615384614</c:v>
                </c:pt>
                <c:pt idx="245">
                  <c:v>2230.3846153846152</c:v>
                </c:pt>
                <c:pt idx="246">
                  <c:v>2221.2307692307691</c:v>
                </c:pt>
                <c:pt idx="247">
                  <c:v>2212.0769230769229</c:v>
                </c:pt>
                <c:pt idx="248">
                  <c:v>2202.9230769230771</c:v>
                </c:pt>
                <c:pt idx="249">
                  <c:v>2193.7692307692309</c:v>
                </c:pt>
                <c:pt idx="250">
                  <c:v>2184.6153846153848</c:v>
                </c:pt>
                <c:pt idx="251">
                  <c:v>2175.4615384615386</c:v>
                </c:pt>
                <c:pt idx="252">
                  <c:v>2166.3076923076924</c:v>
                </c:pt>
                <c:pt idx="253">
                  <c:v>2157.1538461538462</c:v>
                </c:pt>
                <c:pt idx="254">
                  <c:v>2148</c:v>
                </c:pt>
                <c:pt idx="255">
                  <c:v>2138.8461538461538</c:v>
                </c:pt>
                <c:pt idx="256">
                  <c:v>2129.6923076923076</c:v>
                </c:pt>
                <c:pt idx="257">
                  <c:v>2120.5384615384614</c:v>
                </c:pt>
                <c:pt idx="258">
                  <c:v>2111.3846153846152</c:v>
                </c:pt>
                <c:pt idx="259">
                  <c:v>2102.2307692307691</c:v>
                </c:pt>
                <c:pt idx="260">
                  <c:v>2093.0769230769229</c:v>
                </c:pt>
                <c:pt idx="261">
                  <c:v>2083.9230769230771</c:v>
                </c:pt>
                <c:pt idx="262">
                  <c:v>2074.7692307692309</c:v>
                </c:pt>
                <c:pt idx="263">
                  <c:v>2065.6153846153848</c:v>
                </c:pt>
                <c:pt idx="264">
                  <c:v>2056.4615384615386</c:v>
                </c:pt>
                <c:pt idx="265">
                  <c:v>2047.3076923076924</c:v>
                </c:pt>
                <c:pt idx="266">
                  <c:v>2038.1538461538462</c:v>
                </c:pt>
                <c:pt idx="267">
                  <c:v>2029</c:v>
                </c:pt>
                <c:pt idx="268">
                  <c:v>2019.8461538461538</c:v>
                </c:pt>
                <c:pt idx="269">
                  <c:v>2010.6923076923076</c:v>
                </c:pt>
                <c:pt idx="270">
                  <c:v>2001.5384615384614</c:v>
                </c:pt>
                <c:pt idx="271">
                  <c:v>1992.3846153846155</c:v>
                </c:pt>
                <c:pt idx="272">
                  <c:v>1983.2307692307693</c:v>
                </c:pt>
                <c:pt idx="273">
                  <c:v>1974.0769230769231</c:v>
                </c:pt>
                <c:pt idx="274">
                  <c:v>1964.9230769230769</c:v>
                </c:pt>
                <c:pt idx="275">
                  <c:v>1955.7692307692307</c:v>
                </c:pt>
                <c:pt idx="276">
                  <c:v>1946.6153846153845</c:v>
                </c:pt>
                <c:pt idx="277">
                  <c:v>1937.4615384615386</c:v>
                </c:pt>
                <c:pt idx="278">
                  <c:v>1928.3076923076924</c:v>
                </c:pt>
                <c:pt idx="279">
                  <c:v>1919.1538461538462</c:v>
                </c:pt>
                <c:pt idx="280">
                  <c:v>1910</c:v>
                </c:pt>
                <c:pt idx="281">
                  <c:v>1901.3181818181818</c:v>
                </c:pt>
                <c:pt idx="282">
                  <c:v>1892.6363636363637</c:v>
                </c:pt>
                <c:pt idx="283">
                  <c:v>1883.9545454545455</c:v>
                </c:pt>
                <c:pt idx="284">
                  <c:v>1875.2727272727273</c:v>
                </c:pt>
                <c:pt idx="285">
                  <c:v>1866.5909090909092</c:v>
                </c:pt>
                <c:pt idx="286">
                  <c:v>1857.909090909091</c:v>
                </c:pt>
                <c:pt idx="287">
                  <c:v>1849.2272727272727</c:v>
                </c:pt>
                <c:pt idx="288">
                  <c:v>1840.5454545454545</c:v>
                </c:pt>
                <c:pt idx="289">
                  <c:v>1831.8636363636365</c:v>
                </c:pt>
                <c:pt idx="290">
                  <c:v>1823.1818181818182</c:v>
                </c:pt>
                <c:pt idx="291">
                  <c:v>1814.5</c:v>
                </c:pt>
                <c:pt idx="292">
                  <c:v>1805.8181818181818</c:v>
                </c:pt>
                <c:pt idx="293">
                  <c:v>1797.1363636363637</c:v>
                </c:pt>
                <c:pt idx="294">
                  <c:v>1788.4545454545455</c:v>
                </c:pt>
                <c:pt idx="295">
                  <c:v>1779.7727272727273</c:v>
                </c:pt>
                <c:pt idx="296">
                  <c:v>1771.090909090909</c:v>
                </c:pt>
                <c:pt idx="297">
                  <c:v>1762.409090909091</c:v>
                </c:pt>
                <c:pt idx="298">
                  <c:v>1753.7272727272727</c:v>
                </c:pt>
                <c:pt idx="299">
                  <c:v>1745.0454545454547</c:v>
                </c:pt>
                <c:pt idx="300">
                  <c:v>1736.3636363636363</c:v>
                </c:pt>
                <c:pt idx="301">
                  <c:v>1727.6818181818182</c:v>
                </c:pt>
                <c:pt idx="302">
                  <c:v>1719</c:v>
                </c:pt>
                <c:pt idx="303">
                  <c:v>1710.318181818182</c:v>
                </c:pt>
                <c:pt idx="304">
                  <c:v>1701.6363636363635</c:v>
                </c:pt>
                <c:pt idx="305">
                  <c:v>1692.9545454545455</c:v>
                </c:pt>
                <c:pt idx="306">
                  <c:v>1684.2727272727273</c:v>
                </c:pt>
                <c:pt idx="307">
                  <c:v>1675.5909090909092</c:v>
                </c:pt>
                <c:pt idx="308">
                  <c:v>1666.9090909090908</c:v>
                </c:pt>
                <c:pt idx="309">
                  <c:v>1658.2272727272727</c:v>
                </c:pt>
                <c:pt idx="310">
                  <c:v>1649.5454545454545</c:v>
                </c:pt>
                <c:pt idx="311">
                  <c:v>1640.8636363636365</c:v>
                </c:pt>
                <c:pt idx="312">
                  <c:v>1632.181818181818</c:v>
                </c:pt>
                <c:pt idx="313">
                  <c:v>1623.5</c:v>
                </c:pt>
                <c:pt idx="314">
                  <c:v>1614.8181818181818</c:v>
                </c:pt>
                <c:pt idx="315">
                  <c:v>1606.1363636363637</c:v>
                </c:pt>
                <c:pt idx="316">
                  <c:v>1597.4545454545453</c:v>
                </c:pt>
                <c:pt idx="317">
                  <c:v>1588.7727272727273</c:v>
                </c:pt>
                <c:pt idx="318">
                  <c:v>1580.090909090909</c:v>
                </c:pt>
                <c:pt idx="319">
                  <c:v>1571.409090909091</c:v>
                </c:pt>
                <c:pt idx="320">
                  <c:v>1562.7272727272727</c:v>
                </c:pt>
                <c:pt idx="321">
                  <c:v>1554.0454545454545</c:v>
                </c:pt>
                <c:pt idx="322">
                  <c:v>1545.3636363636363</c:v>
                </c:pt>
                <c:pt idx="323">
                  <c:v>1536.6818181818182</c:v>
                </c:pt>
                <c:pt idx="324">
                  <c:v>1528</c:v>
                </c:pt>
                <c:pt idx="325">
                  <c:v>1519.3181818181818</c:v>
                </c:pt>
                <c:pt idx="326">
                  <c:v>1510.6363636363635</c:v>
                </c:pt>
                <c:pt idx="327">
                  <c:v>1501.9545454545455</c:v>
                </c:pt>
                <c:pt idx="328">
                  <c:v>1493.2727272727273</c:v>
                </c:pt>
                <c:pt idx="329">
                  <c:v>1484.590909090909</c:v>
                </c:pt>
                <c:pt idx="330">
                  <c:v>1475.9090909090908</c:v>
                </c:pt>
                <c:pt idx="331">
                  <c:v>1467.2272727272727</c:v>
                </c:pt>
                <c:pt idx="332">
                  <c:v>1458.5454545454545</c:v>
                </c:pt>
                <c:pt idx="333">
                  <c:v>1449.8636363636363</c:v>
                </c:pt>
                <c:pt idx="334">
                  <c:v>1441.1818181818182</c:v>
                </c:pt>
                <c:pt idx="335">
                  <c:v>1432.5</c:v>
                </c:pt>
                <c:pt idx="336">
                  <c:v>1423.8181818181818</c:v>
                </c:pt>
                <c:pt idx="337">
                  <c:v>1415.1363636363637</c:v>
                </c:pt>
                <c:pt idx="338">
                  <c:v>1406.4545454545455</c:v>
                </c:pt>
                <c:pt idx="339">
                  <c:v>1397.7727272727273</c:v>
                </c:pt>
                <c:pt idx="340">
                  <c:v>1389.0909090909092</c:v>
                </c:pt>
                <c:pt idx="341">
                  <c:v>1380.409090909091</c:v>
                </c:pt>
                <c:pt idx="342">
                  <c:v>1371.7272727272727</c:v>
                </c:pt>
                <c:pt idx="343">
                  <c:v>1363.0454545454545</c:v>
                </c:pt>
                <c:pt idx="344">
                  <c:v>1354.3636363636365</c:v>
                </c:pt>
                <c:pt idx="345">
                  <c:v>1345.6818181818182</c:v>
                </c:pt>
                <c:pt idx="346">
                  <c:v>1337</c:v>
                </c:pt>
                <c:pt idx="347">
                  <c:v>1328.3181818181818</c:v>
                </c:pt>
                <c:pt idx="348">
                  <c:v>1319.6363636363637</c:v>
                </c:pt>
                <c:pt idx="349">
                  <c:v>1310.9545454545455</c:v>
                </c:pt>
                <c:pt idx="350">
                  <c:v>1302.2727272727273</c:v>
                </c:pt>
                <c:pt idx="351">
                  <c:v>1293.590909090909</c:v>
                </c:pt>
                <c:pt idx="352">
                  <c:v>1284.909090909091</c:v>
                </c:pt>
                <c:pt idx="353">
                  <c:v>1276.2272727272727</c:v>
                </c:pt>
                <c:pt idx="354">
                  <c:v>1267.5454545454547</c:v>
                </c:pt>
                <c:pt idx="355">
                  <c:v>1258.8636363636363</c:v>
                </c:pt>
                <c:pt idx="356">
                  <c:v>1250.1818181818182</c:v>
                </c:pt>
                <c:pt idx="357">
                  <c:v>1241.5</c:v>
                </c:pt>
                <c:pt idx="358">
                  <c:v>1232.818181818182</c:v>
                </c:pt>
                <c:pt idx="359">
                  <c:v>1224.1363636363635</c:v>
                </c:pt>
                <c:pt idx="360">
                  <c:v>1215.4545454545455</c:v>
                </c:pt>
                <c:pt idx="361">
                  <c:v>1206.7727272727273</c:v>
                </c:pt>
                <c:pt idx="362">
                  <c:v>1198.0909090909092</c:v>
                </c:pt>
                <c:pt idx="363">
                  <c:v>1189.4090909090908</c:v>
                </c:pt>
                <c:pt idx="364">
                  <c:v>1180.7272727272727</c:v>
                </c:pt>
                <c:pt idx="365">
                  <c:v>1172.0454545454545</c:v>
                </c:pt>
                <c:pt idx="366">
                  <c:v>1163.3636363636365</c:v>
                </c:pt>
                <c:pt idx="367">
                  <c:v>1154.681818181818</c:v>
                </c:pt>
                <c:pt idx="368">
                  <c:v>1146</c:v>
                </c:pt>
                <c:pt idx="369">
                  <c:v>1137.3181818181818</c:v>
                </c:pt>
                <c:pt idx="370">
                  <c:v>1128.6363636363637</c:v>
                </c:pt>
                <c:pt idx="371">
                  <c:v>1119.9545454545453</c:v>
                </c:pt>
                <c:pt idx="372">
                  <c:v>1111.2727272727273</c:v>
                </c:pt>
                <c:pt idx="373">
                  <c:v>1102.590909090909</c:v>
                </c:pt>
                <c:pt idx="374">
                  <c:v>1093.909090909091</c:v>
                </c:pt>
                <c:pt idx="375">
                  <c:v>1085.2272727272727</c:v>
                </c:pt>
                <c:pt idx="376">
                  <c:v>1076.5454545454545</c:v>
                </c:pt>
                <c:pt idx="377">
                  <c:v>1067.8636363636363</c:v>
                </c:pt>
                <c:pt idx="378">
                  <c:v>1059.1818181818182</c:v>
                </c:pt>
                <c:pt idx="379">
                  <c:v>1050.5</c:v>
                </c:pt>
                <c:pt idx="380">
                  <c:v>1041.8181818181818</c:v>
                </c:pt>
                <c:pt idx="381">
                  <c:v>1033.1363636363635</c:v>
                </c:pt>
                <c:pt idx="382">
                  <c:v>1024.4545454545455</c:v>
                </c:pt>
                <c:pt idx="383">
                  <c:v>1015.7727272727274</c:v>
                </c:pt>
                <c:pt idx="384">
                  <c:v>1007.090909090909</c:v>
                </c:pt>
                <c:pt idx="385">
                  <c:v>998.40909090909088</c:v>
                </c:pt>
                <c:pt idx="386">
                  <c:v>989.72727272727275</c:v>
                </c:pt>
                <c:pt idx="387">
                  <c:v>981.04545454545462</c:v>
                </c:pt>
                <c:pt idx="388">
                  <c:v>972.36363636363626</c:v>
                </c:pt>
                <c:pt idx="389">
                  <c:v>963.68181818181813</c:v>
                </c:pt>
                <c:pt idx="390">
                  <c:v>955</c:v>
                </c:pt>
                <c:pt idx="391">
                  <c:v>946.31818181818187</c:v>
                </c:pt>
                <c:pt idx="392">
                  <c:v>937.63636363636363</c:v>
                </c:pt>
                <c:pt idx="393">
                  <c:v>928.9545454545455</c:v>
                </c:pt>
                <c:pt idx="394">
                  <c:v>920.27272727272725</c:v>
                </c:pt>
                <c:pt idx="395">
                  <c:v>911.59090909090912</c:v>
                </c:pt>
                <c:pt idx="396">
                  <c:v>902.90909090909088</c:v>
                </c:pt>
                <c:pt idx="397">
                  <c:v>894.22727272727275</c:v>
                </c:pt>
                <c:pt idx="398">
                  <c:v>885.5454545454545</c:v>
                </c:pt>
                <c:pt idx="399">
                  <c:v>876.86363636363637</c:v>
                </c:pt>
                <c:pt idx="400">
                  <c:v>868.18181818181813</c:v>
                </c:pt>
                <c:pt idx="401">
                  <c:v>859.5</c:v>
                </c:pt>
                <c:pt idx="402">
                  <c:v>850.81818181818176</c:v>
                </c:pt>
                <c:pt idx="403">
                  <c:v>842.13636363636363</c:v>
                </c:pt>
                <c:pt idx="404">
                  <c:v>833.45454545454538</c:v>
                </c:pt>
                <c:pt idx="405">
                  <c:v>824.77272727272725</c:v>
                </c:pt>
                <c:pt idx="406">
                  <c:v>816.09090909090901</c:v>
                </c:pt>
                <c:pt idx="407">
                  <c:v>807.40909090909088</c:v>
                </c:pt>
                <c:pt idx="408">
                  <c:v>798.72727272727263</c:v>
                </c:pt>
                <c:pt idx="409">
                  <c:v>790.0454545454545</c:v>
                </c:pt>
                <c:pt idx="410">
                  <c:v>781.36363636363637</c:v>
                </c:pt>
                <c:pt idx="411">
                  <c:v>772.68181818181813</c:v>
                </c:pt>
                <c:pt idx="412">
                  <c:v>764</c:v>
                </c:pt>
                <c:pt idx="413">
                  <c:v>755.31818181818176</c:v>
                </c:pt>
                <c:pt idx="414">
                  <c:v>746.63636363636363</c:v>
                </c:pt>
                <c:pt idx="415">
                  <c:v>737.95454545454538</c:v>
                </c:pt>
                <c:pt idx="416">
                  <c:v>729.27272727272725</c:v>
                </c:pt>
                <c:pt idx="417">
                  <c:v>720.59090909090912</c:v>
                </c:pt>
                <c:pt idx="418">
                  <c:v>711.90909090909088</c:v>
                </c:pt>
                <c:pt idx="419">
                  <c:v>703.22727272727275</c:v>
                </c:pt>
                <c:pt idx="420">
                  <c:v>694.54545454545462</c:v>
                </c:pt>
                <c:pt idx="421">
                  <c:v>685.86363636363637</c:v>
                </c:pt>
                <c:pt idx="422">
                  <c:v>677.18181818181824</c:v>
                </c:pt>
                <c:pt idx="423">
                  <c:v>668.5</c:v>
                </c:pt>
                <c:pt idx="424">
                  <c:v>659.81818181818187</c:v>
                </c:pt>
                <c:pt idx="425">
                  <c:v>651.13636363636363</c:v>
                </c:pt>
                <c:pt idx="426">
                  <c:v>642.4545454545455</c:v>
                </c:pt>
                <c:pt idx="427">
                  <c:v>633.77272727272737</c:v>
                </c:pt>
                <c:pt idx="428">
                  <c:v>625.09090909090912</c:v>
                </c:pt>
                <c:pt idx="429">
                  <c:v>616.40909090909099</c:v>
                </c:pt>
                <c:pt idx="430">
                  <c:v>607.72727272727275</c:v>
                </c:pt>
                <c:pt idx="431">
                  <c:v>599.04545454545462</c:v>
                </c:pt>
                <c:pt idx="432">
                  <c:v>590.36363636363637</c:v>
                </c:pt>
                <c:pt idx="433">
                  <c:v>581.68181818181824</c:v>
                </c:pt>
                <c:pt idx="434">
                  <c:v>573</c:v>
                </c:pt>
                <c:pt idx="435">
                  <c:v>564.31818181818187</c:v>
                </c:pt>
                <c:pt idx="436">
                  <c:v>555.63636363636363</c:v>
                </c:pt>
                <c:pt idx="437">
                  <c:v>546.9545454545455</c:v>
                </c:pt>
                <c:pt idx="438">
                  <c:v>538.27272727272725</c:v>
                </c:pt>
                <c:pt idx="439">
                  <c:v>529.59090909090912</c:v>
                </c:pt>
                <c:pt idx="440">
                  <c:v>520.90909090909088</c:v>
                </c:pt>
                <c:pt idx="441">
                  <c:v>512.22727272727275</c:v>
                </c:pt>
                <c:pt idx="442">
                  <c:v>503.5454545454545</c:v>
                </c:pt>
                <c:pt idx="443">
                  <c:v>494.86363636363637</c:v>
                </c:pt>
                <c:pt idx="444">
                  <c:v>486.18181818181813</c:v>
                </c:pt>
                <c:pt idx="445">
                  <c:v>477.5</c:v>
                </c:pt>
                <c:pt idx="446">
                  <c:v>468.81818181818181</c:v>
                </c:pt>
                <c:pt idx="447">
                  <c:v>460.13636363636363</c:v>
                </c:pt>
                <c:pt idx="448">
                  <c:v>451.45454545454544</c:v>
                </c:pt>
                <c:pt idx="449">
                  <c:v>442.77272727272725</c:v>
                </c:pt>
                <c:pt idx="450">
                  <c:v>434.09090909090907</c:v>
                </c:pt>
                <c:pt idx="451">
                  <c:v>425.40909090909088</c:v>
                </c:pt>
                <c:pt idx="452">
                  <c:v>416.72727272727269</c:v>
                </c:pt>
                <c:pt idx="453">
                  <c:v>408.0454545454545</c:v>
                </c:pt>
                <c:pt idx="454">
                  <c:v>399.36363636363632</c:v>
                </c:pt>
                <c:pt idx="455">
                  <c:v>390.68181818181819</c:v>
                </c:pt>
                <c:pt idx="456">
                  <c:v>382</c:v>
                </c:pt>
                <c:pt idx="457">
                  <c:v>373.31818181818181</c:v>
                </c:pt>
                <c:pt idx="458">
                  <c:v>364.63636363636363</c:v>
                </c:pt>
                <c:pt idx="459">
                  <c:v>355.95454545454544</c:v>
                </c:pt>
                <c:pt idx="460">
                  <c:v>347.27272727272731</c:v>
                </c:pt>
                <c:pt idx="461">
                  <c:v>338.59090909090912</c:v>
                </c:pt>
                <c:pt idx="462">
                  <c:v>329.90909090909093</c:v>
                </c:pt>
                <c:pt idx="463">
                  <c:v>321.22727272727275</c:v>
                </c:pt>
                <c:pt idx="464">
                  <c:v>312.54545454545456</c:v>
                </c:pt>
                <c:pt idx="465">
                  <c:v>303.86363636363637</c:v>
                </c:pt>
                <c:pt idx="466">
                  <c:v>295.18181818181819</c:v>
                </c:pt>
                <c:pt idx="467">
                  <c:v>286.5</c:v>
                </c:pt>
                <c:pt idx="468">
                  <c:v>277.81818181818181</c:v>
                </c:pt>
                <c:pt idx="469">
                  <c:v>269.13636363636363</c:v>
                </c:pt>
                <c:pt idx="470">
                  <c:v>260.45454545454544</c:v>
                </c:pt>
                <c:pt idx="471">
                  <c:v>251.77272727272725</c:v>
                </c:pt>
                <c:pt idx="472">
                  <c:v>243.09090909090907</c:v>
                </c:pt>
                <c:pt idx="473">
                  <c:v>234.40909090909091</c:v>
                </c:pt>
                <c:pt idx="474">
                  <c:v>225.72727272727272</c:v>
                </c:pt>
                <c:pt idx="475">
                  <c:v>217.04545454545453</c:v>
                </c:pt>
                <c:pt idx="476">
                  <c:v>208.36363636363635</c:v>
                </c:pt>
                <c:pt idx="477">
                  <c:v>199.68181818181816</c:v>
                </c:pt>
                <c:pt idx="478">
                  <c:v>191</c:v>
                </c:pt>
                <c:pt idx="479">
                  <c:v>182.31818181818181</c:v>
                </c:pt>
                <c:pt idx="480">
                  <c:v>173.63636363636365</c:v>
                </c:pt>
                <c:pt idx="481">
                  <c:v>164.95454545454547</c:v>
                </c:pt>
                <c:pt idx="482">
                  <c:v>156.27272727272728</c:v>
                </c:pt>
                <c:pt idx="483">
                  <c:v>147.59090909090909</c:v>
                </c:pt>
                <c:pt idx="484">
                  <c:v>138.90909090909091</c:v>
                </c:pt>
                <c:pt idx="485">
                  <c:v>130.22727272727272</c:v>
                </c:pt>
                <c:pt idx="486">
                  <c:v>121.54545454545453</c:v>
                </c:pt>
                <c:pt idx="487">
                  <c:v>112.86363636363636</c:v>
                </c:pt>
                <c:pt idx="488">
                  <c:v>104.18181818181817</c:v>
                </c:pt>
                <c:pt idx="489">
                  <c:v>95.5</c:v>
                </c:pt>
                <c:pt idx="490">
                  <c:v>86.818181818181827</c:v>
                </c:pt>
                <c:pt idx="491">
                  <c:v>78.13636363636364</c:v>
                </c:pt>
                <c:pt idx="492">
                  <c:v>69.454545454545453</c:v>
                </c:pt>
                <c:pt idx="493">
                  <c:v>60.772727272727266</c:v>
                </c:pt>
                <c:pt idx="494">
                  <c:v>52.090909090909086</c:v>
                </c:pt>
                <c:pt idx="495">
                  <c:v>43.409090909090914</c:v>
                </c:pt>
                <c:pt idx="496">
                  <c:v>34.727272727272727</c:v>
                </c:pt>
                <c:pt idx="497">
                  <c:v>26.045454545454543</c:v>
                </c:pt>
                <c:pt idx="498">
                  <c:v>17.363636363636363</c:v>
                </c:pt>
                <c:pt idx="499">
                  <c:v>8.6818181818181817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5-0B46-971B-B8861379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5527151"/>
        <c:axId val="1625532399"/>
      </c:lineChart>
      <c:catAx>
        <c:axId val="1625527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5532399"/>
        <c:crosses val="autoZero"/>
        <c:auto val="1"/>
        <c:lblAlgn val="ctr"/>
        <c:lblOffset val="100"/>
        <c:noMultiLvlLbl val="0"/>
      </c:catAx>
      <c:valAx>
        <c:axId val="1625532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5527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it-IT"/>
              <a:t>Bonus e detrazioni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Detrazioni e Bonus</c:v>
          </c:tx>
          <c:spPr>
            <a:ln w="28575" cap="rnd">
              <a:solidFill>
                <a:schemeClr val="accent2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effettive'!$I$3:$I$503</c:f>
              <c:numCache>
                <c:formatCode>0.00</c:formatCode>
                <c:ptCount val="501"/>
                <c:pt idx="0">
                  <c:v>1955</c:v>
                </c:pt>
                <c:pt idx="1">
                  <c:v>1955</c:v>
                </c:pt>
                <c:pt idx="2">
                  <c:v>1955</c:v>
                </c:pt>
                <c:pt idx="3">
                  <c:v>1955</c:v>
                </c:pt>
                <c:pt idx="4">
                  <c:v>1955</c:v>
                </c:pt>
                <c:pt idx="5">
                  <c:v>1955</c:v>
                </c:pt>
                <c:pt idx="6">
                  <c:v>1955</c:v>
                </c:pt>
                <c:pt idx="7">
                  <c:v>1955</c:v>
                </c:pt>
                <c:pt idx="8">
                  <c:v>1955</c:v>
                </c:pt>
                <c:pt idx="9">
                  <c:v>1955</c:v>
                </c:pt>
                <c:pt idx="10">
                  <c:v>1955</c:v>
                </c:pt>
                <c:pt idx="11">
                  <c:v>1955</c:v>
                </c:pt>
                <c:pt idx="12">
                  <c:v>1955</c:v>
                </c:pt>
                <c:pt idx="13">
                  <c:v>1955</c:v>
                </c:pt>
                <c:pt idx="14">
                  <c:v>1955</c:v>
                </c:pt>
                <c:pt idx="15">
                  <c:v>1955</c:v>
                </c:pt>
                <c:pt idx="16">
                  <c:v>1955</c:v>
                </c:pt>
                <c:pt idx="17">
                  <c:v>1955</c:v>
                </c:pt>
                <c:pt idx="18">
                  <c:v>1955</c:v>
                </c:pt>
                <c:pt idx="19">
                  <c:v>1955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1955</c:v>
                </c:pt>
                <c:pt idx="25">
                  <c:v>1955</c:v>
                </c:pt>
                <c:pt idx="26">
                  <c:v>1955</c:v>
                </c:pt>
                <c:pt idx="27">
                  <c:v>1955</c:v>
                </c:pt>
                <c:pt idx="28">
                  <c:v>1955</c:v>
                </c:pt>
                <c:pt idx="29">
                  <c:v>1955</c:v>
                </c:pt>
                <c:pt idx="30">
                  <c:v>1955</c:v>
                </c:pt>
                <c:pt idx="31">
                  <c:v>1955</c:v>
                </c:pt>
                <c:pt idx="32">
                  <c:v>1955</c:v>
                </c:pt>
                <c:pt idx="33">
                  <c:v>1955</c:v>
                </c:pt>
                <c:pt idx="34">
                  <c:v>1955</c:v>
                </c:pt>
                <c:pt idx="35">
                  <c:v>1955</c:v>
                </c:pt>
                <c:pt idx="36">
                  <c:v>1955</c:v>
                </c:pt>
                <c:pt idx="37">
                  <c:v>1955</c:v>
                </c:pt>
                <c:pt idx="38">
                  <c:v>1955</c:v>
                </c:pt>
                <c:pt idx="39">
                  <c:v>1955</c:v>
                </c:pt>
                <c:pt idx="40">
                  <c:v>1955</c:v>
                </c:pt>
                <c:pt idx="41">
                  <c:v>1955</c:v>
                </c:pt>
                <c:pt idx="42">
                  <c:v>1955</c:v>
                </c:pt>
                <c:pt idx="43">
                  <c:v>1955</c:v>
                </c:pt>
                <c:pt idx="44">
                  <c:v>1955</c:v>
                </c:pt>
                <c:pt idx="45">
                  <c:v>1955</c:v>
                </c:pt>
                <c:pt idx="46">
                  <c:v>1955</c:v>
                </c:pt>
                <c:pt idx="47">
                  <c:v>1955</c:v>
                </c:pt>
                <c:pt idx="48">
                  <c:v>1955</c:v>
                </c:pt>
                <c:pt idx="49">
                  <c:v>1955</c:v>
                </c:pt>
                <c:pt idx="50">
                  <c:v>1955</c:v>
                </c:pt>
                <c:pt idx="51">
                  <c:v>1955</c:v>
                </c:pt>
                <c:pt idx="52">
                  <c:v>1955</c:v>
                </c:pt>
                <c:pt idx="53">
                  <c:v>1955</c:v>
                </c:pt>
                <c:pt idx="54">
                  <c:v>1955</c:v>
                </c:pt>
                <c:pt idx="55">
                  <c:v>1955</c:v>
                </c:pt>
                <c:pt idx="56">
                  <c:v>1955</c:v>
                </c:pt>
                <c:pt idx="57">
                  <c:v>1955</c:v>
                </c:pt>
                <c:pt idx="58">
                  <c:v>1955</c:v>
                </c:pt>
                <c:pt idx="59">
                  <c:v>1955</c:v>
                </c:pt>
                <c:pt idx="60">
                  <c:v>1955</c:v>
                </c:pt>
                <c:pt idx="61">
                  <c:v>1955</c:v>
                </c:pt>
                <c:pt idx="62">
                  <c:v>1955</c:v>
                </c:pt>
                <c:pt idx="63">
                  <c:v>1955</c:v>
                </c:pt>
                <c:pt idx="64">
                  <c:v>1955</c:v>
                </c:pt>
                <c:pt idx="65">
                  <c:v>1955</c:v>
                </c:pt>
                <c:pt idx="66">
                  <c:v>1955</c:v>
                </c:pt>
                <c:pt idx="67">
                  <c:v>1955</c:v>
                </c:pt>
                <c:pt idx="68">
                  <c:v>1955</c:v>
                </c:pt>
                <c:pt idx="69">
                  <c:v>1955</c:v>
                </c:pt>
                <c:pt idx="70">
                  <c:v>1955</c:v>
                </c:pt>
                <c:pt idx="71">
                  <c:v>1955</c:v>
                </c:pt>
                <c:pt idx="72">
                  <c:v>1955</c:v>
                </c:pt>
                <c:pt idx="73">
                  <c:v>1955</c:v>
                </c:pt>
                <c:pt idx="74">
                  <c:v>1955</c:v>
                </c:pt>
                <c:pt idx="75">
                  <c:v>1955</c:v>
                </c:pt>
                <c:pt idx="76">
                  <c:v>1955</c:v>
                </c:pt>
                <c:pt idx="77">
                  <c:v>1955</c:v>
                </c:pt>
                <c:pt idx="78">
                  <c:v>1955</c:v>
                </c:pt>
                <c:pt idx="79">
                  <c:v>1955</c:v>
                </c:pt>
                <c:pt idx="80">
                  <c:v>1955</c:v>
                </c:pt>
                <c:pt idx="81">
                  <c:v>1955</c:v>
                </c:pt>
                <c:pt idx="82">
                  <c:v>1955</c:v>
                </c:pt>
                <c:pt idx="83">
                  <c:v>1955</c:v>
                </c:pt>
                <c:pt idx="84">
                  <c:v>1955</c:v>
                </c:pt>
                <c:pt idx="85">
                  <c:v>1955</c:v>
                </c:pt>
                <c:pt idx="86">
                  <c:v>3155</c:v>
                </c:pt>
                <c:pt idx="87">
                  <c:v>3155</c:v>
                </c:pt>
                <c:pt idx="88">
                  <c:v>3155</c:v>
                </c:pt>
                <c:pt idx="89">
                  <c:v>3155</c:v>
                </c:pt>
                <c:pt idx="90">
                  <c:v>3155</c:v>
                </c:pt>
                <c:pt idx="91">
                  <c:v>3155</c:v>
                </c:pt>
                <c:pt idx="92">
                  <c:v>3155</c:v>
                </c:pt>
                <c:pt idx="93">
                  <c:v>3155</c:v>
                </c:pt>
                <c:pt idx="94">
                  <c:v>3155</c:v>
                </c:pt>
                <c:pt idx="95">
                  <c:v>3155</c:v>
                </c:pt>
                <c:pt idx="96">
                  <c:v>3155</c:v>
                </c:pt>
                <c:pt idx="97">
                  <c:v>3155</c:v>
                </c:pt>
                <c:pt idx="98">
                  <c:v>3155</c:v>
                </c:pt>
                <c:pt idx="99">
                  <c:v>3155</c:v>
                </c:pt>
                <c:pt idx="100">
                  <c:v>3155</c:v>
                </c:pt>
                <c:pt idx="101">
                  <c:v>3155</c:v>
                </c:pt>
                <c:pt idx="102">
                  <c:v>3155</c:v>
                </c:pt>
                <c:pt idx="103">
                  <c:v>3155</c:v>
                </c:pt>
                <c:pt idx="104">
                  <c:v>3155</c:v>
                </c:pt>
                <c:pt idx="105">
                  <c:v>3155</c:v>
                </c:pt>
                <c:pt idx="106">
                  <c:v>3155</c:v>
                </c:pt>
                <c:pt idx="107">
                  <c:v>3155</c:v>
                </c:pt>
                <c:pt idx="108">
                  <c:v>3155</c:v>
                </c:pt>
                <c:pt idx="109">
                  <c:v>3155</c:v>
                </c:pt>
                <c:pt idx="110">
                  <c:v>3155</c:v>
                </c:pt>
                <c:pt idx="111">
                  <c:v>3155</c:v>
                </c:pt>
                <c:pt idx="112">
                  <c:v>3155</c:v>
                </c:pt>
                <c:pt idx="113">
                  <c:v>3155</c:v>
                </c:pt>
                <c:pt idx="114">
                  <c:v>3155</c:v>
                </c:pt>
                <c:pt idx="115">
                  <c:v>3155</c:v>
                </c:pt>
                <c:pt idx="116">
                  <c:v>3155</c:v>
                </c:pt>
                <c:pt idx="117">
                  <c:v>3155</c:v>
                </c:pt>
                <c:pt idx="118">
                  <c:v>3155</c:v>
                </c:pt>
                <c:pt idx="119">
                  <c:v>3155</c:v>
                </c:pt>
                <c:pt idx="120">
                  <c:v>3155</c:v>
                </c:pt>
                <c:pt idx="121">
                  <c:v>3155</c:v>
                </c:pt>
                <c:pt idx="122">
                  <c:v>3155</c:v>
                </c:pt>
                <c:pt idx="123">
                  <c:v>3155</c:v>
                </c:pt>
                <c:pt idx="124">
                  <c:v>3155</c:v>
                </c:pt>
                <c:pt idx="125">
                  <c:v>3155</c:v>
                </c:pt>
                <c:pt idx="126">
                  <c:v>3155</c:v>
                </c:pt>
                <c:pt idx="127">
                  <c:v>3155</c:v>
                </c:pt>
                <c:pt idx="128">
                  <c:v>3155</c:v>
                </c:pt>
                <c:pt idx="129">
                  <c:v>3155</c:v>
                </c:pt>
                <c:pt idx="130">
                  <c:v>3155</c:v>
                </c:pt>
                <c:pt idx="131">
                  <c:v>3155</c:v>
                </c:pt>
                <c:pt idx="132">
                  <c:v>3155</c:v>
                </c:pt>
                <c:pt idx="133">
                  <c:v>3155</c:v>
                </c:pt>
                <c:pt idx="134">
                  <c:v>3155</c:v>
                </c:pt>
                <c:pt idx="135">
                  <c:v>3155</c:v>
                </c:pt>
                <c:pt idx="136">
                  <c:v>3155</c:v>
                </c:pt>
                <c:pt idx="137">
                  <c:v>3155</c:v>
                </c:pt>
                <c:pt idx="138">
                  <c:v>3155</c:v>
                </c:pt>
                <c:pt idx="139">
                  <c:v>3155</c:v>
                </c:pt>
                <c:pt idx="140">
                  <c:v>3155</c:v>
                </c:pt>
                <c:pt idx="141">
                  <c:v>3155</c:v>
                </c:pt>
                <c:pt idx="142">
                  <c:v>3155</c:v>
                </c:pt>
                <c:pt idx="143">
                  <c:v>3155</c:v>
                </c:pt>
                <c:pt idx="144">
                  <c:v>3155</c:v>
                </c:pt>
                <c:pt idx="145">
                  <c:v>3155</c:v>
                </c:pt>
                <c:pt idx="146">
                  <c:v>3155</c:v>
                </c:pt>
                <c:pt idx="147">
                  <c:v>3155</c:v>
                </c:pt>
                <c:pt idx="148">
                  <c:v>3155</c:v>
                </c:pt>
                <c:pt idx="149">
                  <c:v>3155</c:v>
                </c:pt>
                <c:pt idx="150">
                  <c:v>3155</c:v>
                </c:pt>
                <c:pt idx="151">
                  <c:v>3090.8461538461538</c:v>
                </c:pt>
                <c:pt idx="152">
                  <c:v>3081.6923076923076</c:v>
                </c:pt>
                <c:pt idx="153">
                  <c:v>3072.5384615384614</c:v>
                </c:pt>
                <c:pt idx="154">
                  <c:v>3063.3846153846152</c:v>
                </c:pt>
                <c:pt idx="155">
                  <c:v>3054.2307692307695</c:v>
                </c:pt>
                <c:pt idx="156">
                  <c:v>3045.0769230769229</c:v>
                </c:pt>
                <c:pt idx="157">
                  <c:v>3035.9230769230771</c:v>
                </c:pt>
                <c:pt idx="158">
                  <c:v>3026.7692307692305</c:v>
                </c:pt>
                <c:pt idx="159">
                  <c:v>3017.6153846153848</c:v>
                </c:pt>
                <c:pt idx="160">
                  <c:v>3008.4615384615386</c:v>
                </c:pt>
                <c:pt idx="161">
                  <c:v>2999.3076923076924</c:v>
                </c:pt>
                <c:pt idx="162">
                  <c:v>2990.1538461538462</c:v>
                </c:pt>
                <c:pt idx="163">
                  <c:v>2981</c:v>
                </c:pt>
                <c:pt idx="164">
                  <c:v>2971.8461538461538</c:v>
                </c:pt>
                <c:pt idx="165">
                  <c:v>2962.6923076923076</c:v>
                </c:pt>
                <c:pt idx="166">
                  <c:v>2953.5384615384614</c:v>
                </c:pt>
                <c:pt idx="167">
                  <c:v>2944.3846153846152</c:v>
                </c:pt>
                <c:pt idx="168">
                  <c:v>2935.2307692307695</c:v>
                </c:pt>
                <c:pt idx="169">
                  <c:v>2926.0769230769229</c:v>
                </c:pt>
                <c:pt idx="170">
                  <c:v>2916.9230769230771</c:v>
                </c:pt>
                <c:pt idx="171">
                  <c:v>2907.7692307692309</c:v>
                </c:pt>
                <c:pt idx="172">
                  <c:v>2898.6153846153848</c:v>
                </c:pt>
                <c:pt idx="173">
                  <c:v>2889.4615384615386</c:v>
                </c:pt>
                <c:pt idx="174">
                  <c:v>2880.3076923076924</c:v>
                </c:pt>
                <c:pt idx="175">
                  <c:v>2871.1538461538462</c:v>
                </c:pt>
                <c:pt idx="176">
                  <c:v>2862</c:v>
                </c:pt>
                <c:pt idx="177">
                  <c:v>2852.8461538461538</c:v>
                </c:pt>
                <c:pt idx="178">
                  <c:v>2843.6923076923076</c:v>
                </c:pt>
                <c:pt idx="179">
                  <c:v>2834.5384615384614</c:v>
                </c:pt>
                <c:pt idx="180">
                  <c:v>2825.3846153846152</c:v>
                </c:pt>
                <c:pt idx="181">
                  <c:v>2816.2307692307691</c:v>
                </c:pt>
                <c:pt idx="182">
                  <c:v>2807.0769230769229</c:v>
                </c:pt>
                <c:pt idx="183">
                  <c:v>2797.9230769230771</c:v>
                </c:pt>
                <c:pt idx="184">
                  <c:v>2788.7692307692309</c:v>
                </c:pt>
                <c:pt idx="185">
                  <c:v>2779.6153846153848</c:v>
                </c:pt>
                <c:pt idx="186">
                  <c:v>2770.4615384615386</c:v>
                </c:pt>
                <c:pt idx="187">
                  <c:v>2761.3076923076924</c:v>
                </c:pt>
                <c:pt idx="188">
                  <c:v>2752.1538461538462</c:v>
                </c:pt>
                <c:pt idx="189">
                  <c:v>2743</c:v>
                </c:pt>
                <c:pt idx="190">
                  <c:v>2733.8461538461538</c:v>
                </c:pt>
                <c:pt idx="191">
                  <c:v>2724.6923076923076</c:v>
                </c:pt>
                <c:pt idx="192">
                  <c:v>2715.5384615384614</c:v>
                </c:pt>
                <c:pt idx="193">
                  <c:v>2706.3846153846152</c:v>
                </c:pt>
                <c:pt idx="194">
                  <c:v>2697.2307692307691</c:v>
                </c:pt>
                <c:pt idx="195">
                  <c:v>2688.0769230769229</c:v>
                </c:pt>
                <c:pt idx="196">
                  <c:v>2678.9230769230771</c:v>
                </c:pt>
                <c:pt idx="197">
                  <c:v>2669.7692307692305</c:v>
                </c:pt>
                <c:pt idx="198">
                  <c:v>2660.6153846153848</c:v>
                </c:pt>
                <c:pt idx="199">
                  <c:v>2651.4615384615386</c:v>
                </c:pt>
                <c:pt idx="200">
                  <c:v>2642.3076923076924</c:v>
                </c:pt>
                <c:pt idx="201">
                  <c:v>2633.1538461538462</c:v>
                </c:pt>
                <c:pt idx="202">
                  <c:v>2624</c:v>
                </c:pt>
                <c:pt idx="203">
                  <c:v>2614.8461538461538</c:v>
                </c:pt>
                <c:pt idx="204">
                  <c:v>2605.6923076923076</c:v>
                </c:pt>
                <c:pt idx="205">
                  <c:v>2596.5384615384614</c:v>
                </c:pt>
                <c:pt idx="206">
                  <c:v>2587.3846153846152</c:v>
                </c:pt>
                <c:pt idx="207">
                  <c:v>2578.2307692307695</c:v>
                </c:pt>
                <c:pt idx="208">
                  <c:v>2569.0769230769229</c:v>
                </c:pt>
                <c:pt idx="209">
                  <c:v>2559.9230769230771</c:v>
                </c:pt>
                <c:pt idx="210">
                  <c:v>2550.7692307692305</c:v>
                </c:pt>
                <c:pt idx="211">
                  <c:v>2541.6153846153848</c:v>
                </c:pt>
                <c:pt idx="212">
                  <c:v>2532.4615384615386</c:v>
                </c:pt>
                <c:pt idx="213">
                  <c:v>2523.3076923076924</c:v>
                </c:pt>
                <c:pt idx="214">
                  <c:v>2514.1538461538462</c:v>
                </c:pt>
                <c:pt idx="215">
                  <c:v>2505</c:v>
                </c:pt>
                <c:pt idx="216">
                  <c:v>2495.8461538461538</c:v>
                </c:pt>
                <c:pt idx="217">
                  <c:v>2486.6923076923076</c:v>
                </c:pt>
                <c:pt idx="218">
                  <c:v>2477.5384615384614</c:v>
                </c:pt>
                <c:pt idx="219">
                  <c:v>2468.3846153846152</c:v>
                </c:pt>
                <c:pt idx="220">
                  <c:v>2459.2307692307695</c:v>
                </c:pt>
                <c:pt idx="221">
                  <c:v>2450.0769230769229</c:v>
                </c:pt>
                <c:pt idx="222">
                  <c:v>2440.9230769230771</c:v>
                </c:pt>
                <c:pt idx="223">
                  <c:v>2431.7692307692305</c:v>
                </c:pt>
                <c:pt idx="224">
                  <c:v>2422.6153846153848</c:v>
                </c:pt>
                <c:pt idx="225">
                  <c:v>2413.4615384615386</c:v>
                </c:pt>
                <c:pt idx="226">
                  <c:v>2404.3076923076924</c:v>
                </c:pt>
                <c:pt idx="227">
                  <c:v>2395.1538461538462</c:v>
                </c:pt>
                <c:pt idx="228">
                  <c:v>2386</c:v>
                </c:pt>
                <c:pt idx="229">
                  <c:v>2376.8461538461538</c:v>
                </c:pt>
                <c:pt idx="230">
                  <c:v>2367.6923076923076</c:v>
                </c:pt>
                <c:pt idx="231">
                  <c:v>2358.5384615384614</c:v>
                </c:pt>
                <c:pt idx="232">
                  <c:v>2349.3846153846152</c:v>
                </c:pt>
                <c:pt idx="233">
                  <c:v>2340.2307692307691</c:v>
                </c:pt>
                <c:pt idx="234">
                  <c:v>2331.0769230769229</c:v>
                </c:pt>
                <c:pt idx="235">
                  <c:v>2321.9230769230771</c:v>
                </c:pt>
                <c:pt idx="236">
                  <c:v>2312.7692307692309</c:v>
                </c:pt>
                <c:pt idx="237">
                  <c:v>2303.6153846153848</c:v>
                </c:pt>
                <c:pt idx="238">
                  <c:v>2294.4615384615386</c:v>
                </c:pt>
                <c:pt idx="239">
                  <c:v>2285.3076923076924</c:v>
                </c:pt>
                <c:pt idx="240">
                  <c:v>2276.1538461538462</c:v>
                </c:pt>
                <c:pt idx="241">
                  <c:v>2267</c:v>
                </c:pt>
                <c:pt idx="242">
                  <c:v>2257.8461538461538</c:v>
                </c:pt>
                <c:pt idx="243">
                  <c:v>2248.6923076923076</c:v>
                </c:pt>
                <c:pt idx="244">
                  <c:v>2239.5384615384614</c:v>
                </c:pt>
                <c:pt idx="245">
                  <c:v>2230.3846153846152</c:v>
                </c:pt>
                <c:pt idx="246">
                  <c:v>2221.2307692307691</c:v>
                </c:pt>
                <c:pt idx="247">
                  <c:v>2212.0769230769229</c:v>
                </c:pt>
                <c:pt idx="248">
                  <c:v>2202.9230769230771</c:v>
                </c:pt>
                <c:pt idx="249">
                  <c:v>2193.7692307692309</c:v>
                </c:pt>
                <c:pt idx="250">
                  <c:v>2184.6153846153848</c:v>
                </c:pt>
                <c:pt idx="251">
                  <c:v>2175.4615384615386</c:v>
                </c:pt>
                <c:pt idx="252">
                  <c:v>2166.3076923076924</c:v>
                </c:pt>
                <c:pt idx="253">
                  <c:v>2157.1538461538462</c:v>
                </c:pt>
                <c:pt idx="254">
                  <c:v>2148</c:v>
                </c:pt>
                <c:pt idx="255">
                  <c:v>2138.8461538461538</c:v>
                </c:pt>
                <c:pt idx="256">
                  <c:v>2129.6923076923076</c:v>
                </c:pt>
                <c:pt idx="257">
                  <c:v>2120.5384615384614</c:v>
                </c:pt>
                <c:pt idx="258">
                  <c:v>2111.3846153846152</c:v>
                </c:pt>
                <c:pt idx="259">
                  <c:v>2102.2307692307691</c:v>
                </c:pt>
                <c:pt idx="260">
                  <c:v>2093.0769230769229</c:v>
                </c:pt>
                <c:pt idx="261">
                  <c:v>2083.9230769230771</c:v>
                </c:pt>
                <c:pt idx="262">
                  <c:v>2074.7692307692309</c:v>
                </c:pt>
                <c:pt idx="263">
                  <c:v>2065.6153846153848</c:v>
                </c:pt>
                <c:pt idx="264">
                  <c:v>2056.4615384615386</c:v>
                </c:pt>
                <c:pt idx="265">
                  <c:v>2047.3076923076924</c:v>
                </c:pt>
                <c:pt idx="266">
                  <c:v>2038.1538461538462</c:v>
                </c:pt>
                <c:pt idx="267">
                  <c:v>2029</c:v>
                </c:pt>
                <c:pt idx="268">
                  <c:v>2019.8461538461538</c:v>
                </c:pt>
                <c:pt idx="269">
                  <c:v>2010.6923076923076</c:v>
                </c:pt>
                <c:pt idx="270">
                  <c:v>2001.5384615384614</c:v>
                </c:pt>
                <c:pt idx="271">
                  <c:v>1992.3846153846155</c:v>
                </c:pt>
                <c:pt idx="272">
                  <c:v>1983.2307692307693</c:v>
                </c:pt>
                <c:pt idx="273">
                  <c:v>1974.0769230769231</c:v>
                </c:pt>
                <c:pt idx="274">
                  <c:v>1964.9230769230769</c:v>
                </c:pt>
                <c:pt idx="275">
                  <c:v>1955.7692307692307</c:v>
                </c:pt>
                <c:pt idx="276">
                  <c:v>1946.6153846153845</c:v>
                </c:pt>
                <c:pt idx="277">
                  <c:v>1937.4615384615386</c:v>
                </c:pt>
                <c:pt idx="278">
                  <c:v>1928.3076923076924</c:v>
                </c:pt>
                <c:pt idx="279">
                  <c:v>1919.1538461538462</c:v>
                </c:pt>
                <c:pt idx="280">
                  <c:v>1910</c:v>
                </c:pt>
                <c:pt idx="281">
                  <c:v>1901.3181818181818</c:v>
                </c:pt>
                <c:pt idx="282">
                  <c:v>1892.6363636363637</c:v>
                </c:pt>
                <c:pt idx="283">
                  <c:v>1883.9545454545455</c:v>
                </c:pt>
                <c:pt idx="284">
                  <c:v>1875.2727272727273</c:v>
                </c:pt>
                <c:pt idx="285">
                  <c:v>1866.5909090909092</c:v>
                </c:pt>
                <c:pt idx="286">
                  <c:v>1857.909090909091</c:v>
                </c:pt>
                <c:pt idx="287">
                  <c:v>1849.2272727272727</c:v>
                </c:pt>
                <c:pt idx="288">
                  <c:v>1840.5454545454545</c:v>
                </c:pt>
                <c:pt idx="289">
                  <c:v>1831.8636363636365</c:v>
                </c:pt>
                <c:pt idx="290">
                  <c:v>1823.1818181818182</c:v>
                </c:pt>
                <c:pt idx="291">
                  <c:v>1814.5</c:v>
                </c:pt>
                <c:pt idx="292">
                  <c:v>1805.8181818181818</c:v>
                </c:pt>
                <c:pt idx="293">
                  <c:v>1797.1363636363637</c:v>
                </c:pt>
                <c:pt idx="294">
                  <c:v>1788.4545454545455</c:v>
                </c:pt>
                <c:pt idx="295">
                  <c:v>1779.7727272727273</c:v>
                </c:pt>
                <c:pt idx="296">
                  <c:v>1771.090909090909</c:v>
                </c:pt>
                <c:pt idx="297">
                  <c:v>1762.409090909091</c:v>
                </c:pt>
                <c:pt idx="298">
                  <c:v>1753.7272727272727</c:v>
                </c:pt>
                <c:pt idx="299">
                  <c:v>1745.0454545454547</c:v>
                </c:pt>
                <c:pt idx="300">
                  <c:v>1736.3636363636363</c:v>
                </c:pt>
                <c:pt idx="301">
                  <c:v>1727.6818181818182</c:v>
                </c:pt>
                <c:pt idx="302">
                  <c:v>1719</c:v>
                </c:pt>
                <c:pt idx="303">
                  <c:v>1710.318181818182</c:v>
                </c:pt>
                <c:pt idx="304">
                  <c:v>1701.6363636363635</c:v>
                </c:pt>
                <c:pt idx="305">
                  <c:v>1692.9545454545455</c:v>
                </c:pt>
                <c:pt idx="306">
                  <c:v>1684.2727272727273</c:v>
                </c:pt>
                <c:pt idx="307">
                  <c:v>1675.5909090909092</c:v>
                </c:pt>
                <c:pt idx="308">
                  <c:v>1666.9090909090908</c:v>
                </c:pt>
                <c:pt idx="309">
                  <c:v>1658.2272727272727</c:v>
                </c:pt>
                <c:pt idx="310">
                  <c:v>1649.5454545454545</c:v>
                </c:pt>
                <c:pt idx="311">
                  <c:v>1640.8636363636365</c:v>
                </c:pt>
                <c:pt idx="312">
                  <c:v>1632.181818181818</c:v>
                </c:pt>
                <c:pt idx="313">
                  <c:v>1623.5</c:v>
                </c:pt>
                <c:pt idx="314">
                  <c:v>1614.8181818181818</c:v>
                </c:pt>
                <c:pt idx="315">
                  <c:v>1606.1363636363637</c:v>
                </c:pt>
                <c:pt idx="316">
                  <c:v>1597.4545454545453</c:v>
                </c:pt>
                <c:pt idx="317">
                  <c:v>1588.7727272727273</c:v>
                </c:pt>
                <c:pt idx="318">
                  <c:v>1580.090909090909</c:v>
                </c:pt>
                <c:pt idx="319">
                  <c:v>1571.409090909091</c:v>
                </c:pt>
                <c:pt idx="320">
                  <c:v>1562.7272727272727</c:v>
                </c:pt>
                <c:pt idx="321">
                  <c:v>1554.0454545454545</c:v>
                </c:pt>
                <c:pt idx="322">
                  <c:v>1545.3636363636363</c:v>
                </c:pt>
                <c:pt idx="323">
                  <c:v>1536.6818181818182</c:v>
                </c:pt>
                <c:pt idx="324">
                  <c:v>1528</c:v>
                </c:pt>
                <c:pt idx="325">
                  <c:v>1519.3181818181818</c:v>
                </c:pt>
                <c:pt idx="326">
                  <c:v>1510.6363636363635</c:v>
                </c:pt>
                <c:pt idx="327">
                  <c:v>1501.9545454545455</c:v>
                </c:pt>
                <c:pt idx="328">
                  <c:v>1493.2727272727273</c:v>
                </c:pt>
                <c:pt idx="329">
                  <c:v>1484.590909090909</c:v>
                </c:pt>
                <c:pt idx="330">
                  <c:v>1475.9090909090908</c:v>
                </c:pt>
                <c:pt idx="331">
                  <c:v>1467.2272727272727</c:v>
                </c:pt>
                <c:pt idx="332">
                  <c:v>1458.5454545454545</c:v>
                </c:pt>
                <c:pt idx="333">
                  <c:v>1449.8636363636363</c:v>
                </c:pt>
                <c:pt idx="334">
                  <c:v>1441.1818181818182</c:v>
                </c:pt>
                <c:pt idx="335">
                  <c:v>1432.5</c:v>
                </c:pt>
                <c:pt idx="336">
                  <c:v>1423.8181818181818</c:v>
                </c:pt>
                <c:pt idx="337">
                  <c:v>1415.1363636363637</c:v>
                </c:pt>
                <c:pt idx="338">
                  <c:v>1406.4545454545455</c:v>
                </c:pt>
                <c:pt idx="339">
                  <c:v>1397.7727272727273</c:v>
                </c:pt>
                <c:pt idx="340">
                  <c:v>1389.0909090909092</c:v>
                </c:pt>
                <c:pt idx="341">
                  <c:v>1380.409090909091</c:v>
                </c:pt>
                <c:pt idx="342">
                  <c:v>1371.7272727272727</c:v>
                </c:pt>
                <c:pt idx="343">
                  <c:v>1363.0454545454545</c:v>
                </c:pt>
                <c:pt idx="344">
                  <c:v>1354.3636363636365</c:v>
                </c:pt>
                <c:pt idx="345">
                  <c:v>1345.6818181818182</c:v>
                </c:pt>
                <c:pt idx="346">
                  <c:v>1337</c:v>
                </c:pt>
                <c:pt idx="347">
                  <c:v>1328.3181818181818</c:v>
                </c:pt>
                <c:pt idx="348">
                  <c:v>1319.6363636363637</c:v>
                </c:pt>
                <c:pt idx="349">
                  <c:v>1310.9545454545455</c:v>
                </c:pt>
                <c:pt idx="350">
                  <c:v>1302.2727272727273</c:v>
                </c:pt>
                <c:pt idx="351">
                  <c:v>1293.590909090909</c:v>
                </c:pt>
                <c:pt idx="352">
                  <c:v>1284.909090909091</c:v>
                </c:pt>
                <c:pt idx="353">
                  <c:v>1276.2272727272727</c:v>
                </c:pt>
                <c:pt idx="354">
                  <c:v>1267.5454545454547</c:v>
                </c:pt>
                <c:pt idx="355">
                  <c:v>1258.8636363636363</c:v>
                </c:pt>
                <c:pt idx="356">
                  <c:v>1250.1818181818182</c:v>
                </c:pt>
                <c:pt idx="357">
                  <c:v>1241.5</c:v>
                </c:pt>
                <c:pt idx="358">
                  <c:v>1232.818181818182</c:v>
                </c:pt>
                <c:pt idx="359">
                  <c:v>1224.1363636363635</c:v>
                </c:pt>
                <c:pt idx="360">
                  <c:v>1215.4545454545455</c:v>
                </c:pt>
                <c:pt idx="361">
                  <c:v>1206.7727272727273</c:v>
                </c:pt>
                <c:pt idx="362">
                  <c:v>1198.0909090909092</c:v>
                </c:pt>
                <c:pt idx="363">
                  <c:v>1189.4090909090908</c:v>
                </c:pt>
                <c:pt idx="364">
                  <c:v>1180.7272727272727</c:v>
                </c:pt>
                <c:pt idx="365">
                  <c:v>1172.0454545454545</c:v>
                </c:pt>
                <c:pt idx="366">
                  <c:v>1163.3636363636365</c:v>
                </c:pt>
                <c:pt idx="367">
                  <c:v>1154.681818181818</c:v>
                </c:pt>
                <c:pt idx="368">
                  <c:v>1146</c:v>
                </c:pt>
                <c:pt idx="369">
                  <c:v>1137.3181818181818</c:v>
                </c:pt>
                <c:pt idx="370">
                  <c:v>1128.6363636363637</c:v>
                </c:pt>
                <c:pt idx="371">
                  <c:v>1119.9545454545453</c:v>
                </c:pt>
                <c:pt idx="372">
                  <c:v>1111.2727272727273</c:v>
                </c:pt>
                <c:pt idx="373">
                  <c:v>1102.590909090909</c:v>
                </c:pt>
                <c:pt idx="374">
                  <c:v>1093.909090909091</c:v>
                </c:pt>
                <c:pt idx="375">
                  <c:v>1085.2272727272727</c:v>
                </c:pt>
                <c:pt idx="376">
                  <c:v>1076.5454545454545</c:v>
                </c:pt>
                <c:pt idx="377">
                  <c:v>1067.8636363636363</c:v>
                </c:pt>
                <c:pt idx="378">
                  <c:v>1059.1818181818182</c:v>
                </c:pt>
                <c:pt idx="379">
                  <c:v>1050.5</c:v>
                </c:pt>
                <c:pt idx="380">
                  <c:v>1041.8181818181818</c:v>
                </c:pt>
                <c:pt idx="381">
                  <c:v>1033.1363636363635</c:v>
                </c:pt>
                <c:pt idx="382">
                  <c:v>1024.4545454545455</c:v>
                </c:pt>
                <c:pt idx="383">
                  <c:v>1015.7727272727274</c:v>
                </c:pt>
                <c:pt idx="384">
                  <c:v>1007.090909090909</c:v>
                </c:pt>
                <c:pt idx="385">
                  <c:v>998.40909090909088</c:v>
                </c:pt>
                <c:pt idx="386">
                  <c:v>989.72727272727275</c:v>
                </c:pt>
                <c:pt idx="387">
                  <c:v>981.04545454545462</c:v>
                </c:pt>
                <c:pt idx="388">
                  <c:v>972.36363636363626</c:v>
                </c:pt>
                <c:pt idx="389">
                  <c:v>963.68181818181813</c:v>
                </c:pt>
                <c:pt idx="390">
                  <c:v>955</c:v>
                </c:pt>
                <c:pt idx="391">
                  <c:v>946.31818181818187</c:v>
                </c:pt>
                <c:pt idx="392">
                  <c:v>937.63636363636363</c:v>
                </c:pt>
                <c:pt idx="393">
                  <c:v>928.9545454545455</c:v>
                </c:pt>
                <c:pt idx="394">
                  <c:v>920.27272727272725</c:v>
                </c:pt>
                <c:pt idx="395">
                  <c:v>911.59090909090912</c:v>
                </c:pt>
                <c:pt idx="396">
                  <c:v>902.90909090909088</c:v>
                </c:pt>
                <c:pt idx="397">
                  <c:v>894.22727272727275</c:v>
                </c:pt>
                <c:pt idx="398">
                  <c:v>885.5454545454545</c:v>
                </c:pt>
                <c:pt idx="399">
                  <c:v>876.86363636363637</c:v>
                </c:pt>
                <c:pt idx="400">
                  <c:v>868.18181818181813</c:v>
                </c:pt>
                <c:pt idx="401">
                  <c:v>859.5</c:v>
                </c:pt>
                <c:pt idx="402">
                  <c:v>850.81818181818176</c:v>
                </c:pt>
                <c:pt idx="403">
                  <c:v>842.13636363636363</c:v>
                </c:pt>
                <c:pt idx="404">
                  <c:v>833.45454545454538</c:v>
                </c:pt>
                <c:pt idx="405">
                  <c:v>824.77272727272725</c:v>
                </c:pt>
                <c:pt idx="406">
                  <c:v>816.09090909090901</c:v>
                </c:pt>
                <c:pt idx="407">
                  <c:v>807.40909090909088</c:v>
                </c:pt>
                <c:pt idx="408">
                  <c:v>798.72727272727263</c:v>
                </c:pt>
                <c:pt idx="409">
                  <c:v>790.0454545454545</c:v>
                </c:pt>
                <c:pt idx="410">
                  <c:v>781.36363636363637</c:v>
                </c:pt>
                <c:pt idx="411">
                  <c:v>772.68181818181813</c:v>
                </c:pt>
                <c:pt idx="412">
                  <c:v>764</c:v>
                </c:pt>
                <c:pt idx="413">
                  <c:v>755.31818181818176</c:v>
                </c:pt>
                <c:pt idx="414">
                  <c:v>746.63636363636363</c:v>
                </c:pt>
                <c:pt idx="415">
                  <c:v>737.95454545454538</c:v>
                </c:pt>
                <c:pt idx="416">
                  <c:v>729.27272727272725</c:v>
                </c:pt>
                <c:pt idx="417">
                  <c:v>720.59090909090912</c:v>
                </c:pt>
                <c:pt idx="418">
                  <c:v>711.90909090909088</c:v>
                </c:pt>
                <c:pt idx="419">
                  <c:v>703.22727272727275</c:v>
                </c:pt>
                <c:pt idx="420">
                  <c:v>694.54545454545462</c:v>
                </c:pt>
                <c:pt idx="421">
                  <c:v>685.86363636363637</c:v>
                </c:pt>
                <c:pt idx="422">
                  <c:v>677.18181818181824</c:v>
                </c:pt>
                <c:pt idx="423">
                  <c:v>668.5</c:v>
                </c:pt>
                <c:pt idx="424">
                  <c:v>659.81818181818187</c:v>
                </c:pt>
                <c:pt idx="425">
                  <c:v>651.13636363636363</c:v>
                </c:pt>
                <c:pt idx="426">
                  <c:v>642.4545454545455</c:v>
                </c:pt>
                <c:pt idx="427">
                  <c:v>633.77272727272737</c:v>
                </c:pt>
                <c:pt idx="428">
                  <c:v>625.09090909090912</c:v>
                </c:pt>
                <c:pt idx="429">
                  <c:v>616.40909090909099</c:v>
                </c:pt>
                <c:pt idx="430">
                  <c:v>607.72727272727275</c:v>
                </c:pt>
                <c:pt idx="431">
                  <c:v>599.04545454545462</c:v>
                </c:pt>
                <c:pt idx="432">
                  <c:v>590.36363636363637</c:v>
                </c:pt>
                <c:pt idx="433">
                  <c:v>581.68181818181824</c:v>
                </c:pt>
                <c:pt idx="434">
                  <c:v>573</c:v>
                </c:pt>
                <c:pt idx="435">
                  <c:v>564.31818181818187</c:v>
                </c:pt>
                <c:pt idx="436">
                  <c:v>555.63636363636363</c:v>
                </c:pt>
                <c:pt idx="437">
                  <c:v>546.9545454545455</c:v>
                </c:pt>
                <c:pt idx="438">
                  <c:v>538.27272727272725</c:v>
                </c:pt>
                <c:pt idx="439">
                  <c:v>529.59090909090912</c:v>
                </c:pt>
                <c:pt idx="440">
                  <c:v>520.90909090909088</c:v>
                </c:pt>
                <c:pt idx="441">
                  <c:v>512.22727272727275</c:v>
                </c:pt>
                <c:pt idx="442">
                  <c:v>503.5454545454545</c:v>
                </c:pt>
                <c:pt idx="443">
                  <c:v>494.86363636363637</c:v>
                </c:pt>
                <c:pt idx="444">
                  <c:v>486.18181818181813</c:v>
                </c:pt>
                <c:pt idx="445">
                  <c:v>477.5</c:v>
                </c:pt>
                <c:pt idx="446">
                  <c:v>468.81818181818181</c:v>
                </c:pt>
                <c:pt idx="447">
                  <c:v>460.13636363636363</c:v>
                </c:pt>
                <c:pt idx="448">
                  <c:v>451.45454545454544</c:v>
                </c:pt>
                <c:pt idx="449">
                  <c:v>442.77272727272725</c:v>
                </c:pt>
                <c:pt idx="450">
                  <c:v>434.09090909090907</c:v>
                </c:pt>
                <c:pt idx="451">
                  <c:v>425.40909090909088</c:v>
                </c:pt>
                <c:pt idx="452">
                  <c:v>416.72727272727269</c:v>
                </c:pt>
                <c:pt idx="453">
                  <c:v>408.0454545454545</c:v>
                </c:pt>
                <c:pt idx="454">
                  <c:v>399.36363636363632</c:v>
                </c:pt>
                <c:pt idx="455">
                  <c:v>390.68181818181819</c:v>
                </c:pt>
                <c:pt idx="456">
                  <c:v>382</c:v>
                </c:pt>
                <c:pt idx="457">
                  <c:v>373.31818181818181</c:v>
                </c:pt>
                <c:pt idx="458">
                  <c:v>364.63636363636363</c:v>
                </c:pt>
                <c:pt idx="459">
                  <c:v>355.95454545454544</c:v>
                </c:pt>
                <c:pt idx="460">
                  <c:v>347.27272727272731</c:v>
                </c:pt>
                <c:pt idx="461">
                  <c:v>338.59090909090912</c:v>
                </c:pt>
                <c:pt idx="462">
                  <c:v>329.90909090909093</c:v>
                </c:pt>
                <c:pt idx="463">
                  <c:v>321.22727272727275</c:v>
                </c:pt>
                <c:pt idx="464">
                  <c:v>312.54545454545456</c:v>
                </c:pt>
                <c:pt idx="465">
                  <c:v>303.86363636363637</c:v>
                </c:pt>
                <c:pt idx="466">
                  <c:v>295.18181818181819</c:v>
                </c:pt>
                <c:pt idx="467">
                  <c:v>286.5</c:v>
                </c:pt>
                <c:pt idx="468">
                  <c:v>277.81818181818181</c:v>
                </c:pt>
                <c:pt idx="469">
                  <c:v>269.13636363636363</c:v>
                </c:pt>
                <c:pt idx="470">
                  <c:v>260.45454545454544</c:v>
                </c:pt>
                <c:pt idx="471">
                  <c:v>251.77272727272725</c:v>
                </c:pt>
                <c:pt idx="472">
                  <c:v>243.09090909090907</c:v>
                </c:pt>
                <c:pt idx="473">
                  <c:v>234.40909090909091</c:v>
                </c:pt>
                <c:pt idx="474">
                  <c:v>225.72727272727272</c:v>
                </c:pt>
                <c:pt idx="475">
                  <c:v>217.04545454545453</c:v>
                </c:pt>
                <c:pt idx="476">
                  <c:v>208.36363636363635</c:v>
                </c:pt>
                <c:pt idx="477">
                  <c:v>199.68181818181816</c:v>
                </c:pt>
                <c:pt idx="478">
                  <c:v>191</c:v>
                </c:pt>
                <c:pt idx="479">
                  <c:v>182.31818181818181</c:v>
                </c:pt>
                <c:pt idx="480">
                  <c:v>173.63636363636365</c:v>
                </c:pt>
                <c:pt idx="481">
                  <c:v>164.95454545454547</c:v>
                </c:pt>
                <c:pt idx="482">
                  <c:v>156.27272727272728</c:v>
                </c:pt>
                <c:pt idx="483">
                  <c:v>147.59090909090909</c:v>
                </c:pt>
                <c:pt idx="484">
                  <c:v>138.90909090909091</c:v>
                </c:pt>
                <c:pt idx="485">
                  <c:v>130.22727272727272</c:v>
                </c:pt>
                <c:pt idx="486">
                  <c:v>121.54545454545453</c:v>
                </c:pt>
                <c:pt idx="487">
                  <c:v>112.86363636363636</c:v>
                </c:pt>
                <c:pt idx="488">
                  <c:v>104.18181818181817</c:v>
                </c:pt>
                <c:pt idx="489">
                  <c:v>95.5</c:v>
                </c:pt>
                <c:pt idx="490">
                  <c:v>86.818181818181827</c:v>
                </c:pt>
                <c:pt idx="491">
                  <c:v>78.13636363636364</c:v>
                </c:pt>
                <c:pt idx="492">
                  <c:v>69.454545454545453</c:v>
                </c:pt>
                <c:pt idx="493">
                  <c:v>60.772727272727266</c:v>
                </c:pt>
                <c:pt idx="494">
                  <c:v>52.090909090909086</c:v>
                </c:pt>
                <c:pt idx="495">
                  <c:v>43.409090909090914</c:v>
                </c:pt>
                <c:pt idx="496">
                  <c:v>34.727272727272727</c:v>
                </c:pt>
                <c:pt idx="497">
                  <c:v>26.045454545454543</c:v>
                </c:pt>
                <c:pt idx="498">
                  <c:v>17.363636363636363</c:v>
                </c:pt>
                <c:pt idx="499">
                  <c:v>8.6818181818181817</c:v>
                </c:pt>
                <c:pt idx="5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8-F349-83CC-910F99483CE7}"/>
            </c:ext>
          </c:extLst>
        </c:ser>
        <c:ser>
          <c:idx val="2"/>
          <c:order val="1"/>
          <c:tx>
            <c:v>Solo Detrazioni</c:v>
          </c:tx>
          <c:spPr>
            <a:ln w="28575" cap="rnd">
              <a:solidFill>
                <a:schemeClr val="accent2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'Aliquote effettive'!$G$3:$G$503</c:f>
              <c:numCache>
                <c:formatCode>General</c:formatCode>
                <c:ptCount val="501"/>
                <c:pt idx="0">
                  <c:v>1955</c:v>
                </c:pt>
                <c:pt idx="1">
                  <c:v>1955</c:v>
                </c:pt>
                <c:pt idx="2">
                  <c:v>1955</c:v>
                </c:pt>
                <c:pt idx="3">
                  <c:v>1955</c:v>
                </c:pt>
                <c:pt idx="4">
                  <c:v>1955</c:v>
                </c:pt>
                <c:pt idx="5">
                  <c:v>1955</c:v>
                </c:pt>
                <c:pt idx="6">
                  <c:v>1955</c:v>
                </c:pt>
                <c:pt idx="7">
                  <c:v>1955</c:v>
                </c:pt>
                <c:pt idx="8">
                  <c:v>1955</c:v>
                </c:pt>
                <c:pt idx="9">
                  <c:v>1955</c:v>
                </c:pt>
                <c:pt idx="10">
                  <c:v>1955</c:v>
                </c:pt>
                <c:pt idx="11">
                  <c:v>1955</c:v>
                </c:pt>
                <c:pt idx="12">
                  <c:v>1955</c:v>
                </c:pt>
                <c:pt idx="13">
                  <c:v>1955</c:v>
                </c:pt>
                <c:pt idx="14">
                  <c:v>1955</c:v>
                </c:pt>
                <c:pt idx="15">
                  <c:v>1955</c:v>
                </c:pt>
                <c:pt idx="16">
                  <c:v>1955</c:v>
                </c:pt>
                <c:pt idx="17">
                  <c:v>1955</c:v>
                </c:pt>
                <c:pt idx="18">
                  <c:v>1955</c:v>
                </c:pt>
                <c:pt idx="19">
                  <c:v>1955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1955</c:v>
                </c:pt>
                <c:pt idx="25">
                  <c:v>1955</c:v>
                </c:pt>
                <c:pt idx="26">
                  <c:v>1955</c:v>
                </c:pt>
                <c:pt idx="27">
                  <c:v>1955</c:v>
                </c:pt>
                <c:pt idx="28">
                  <c:v>1955</c:v>
                </c:pt>
                <c:pt idx="29">
                  <c:v>1955</c:v>
                </c:pt>
                <c:pt idx="30">
                  <c:v>1955</c:v>
                </c:pt>
                <c:pt idx="31">
                  <c:v>1955</c:v>
                </c:pt>
                <c:pt idx="32">
                  <c:v>1955</c:v>
                </c:pt>
                <c:pt idx="33">
                  <c:v>1955</c:v>
                </c:pt>
                <c:pt idx="34">
                  <c:v>1955</c:v>
                </c:pt>
                <c:pt idx="35">
                  <c:v>1955</c:v>
                </c:pt>
                <c:pt idx="36">
                  <c:v>1955</c:v>
                </c:pt>
                <c:pt idx="37">
                  <c:v>1955</c:v>
                </c:pt>
                <c:pt idx="38">
                  <c:v>1955</c:v>
                </c:pt>
                <c:pt idx="39">
                  <c:v>1955</c:v>
                </c:pt>
                <c:pt idx="40">
                  <c:v>1955</c:v>
                </c:pt>
                <c:pt idx="41">
                  <c:v>1955</c:v>
                </c:pt>
                <c:pt idx="42">
                  <c:v>1955</c:v>
                </c:pt>
                <c:pt idx="43">
                  <c:v>1955</c:v>
                </c:pt>
                <c:pt idx="44">
                  <c:v>1955</c:v>
                </c:pt>
                <c:pt idx="45">
                  <c:v>1955</c:v>
                </c:pt>
                <c:pt idx="46">
                  <c:v>1955</c:v>
                </c:pt>
                <c:pt idx="47">
                  <c:v>1955</c:v>
                </c:pt>
                <c:pt idx="48">
                  <c:v>1955</c:v>
                </c:pt>
                <c:pt idx="49">
                  <c:v>1955</c:v>
                </c:pt>
                <c:pt idx="50">
                  <c:v>1955</c:v>
                </c:pt>
                <c:pt idx="51">
                  <c:v>1955</c:v>
                </c:pt>
                <c:pt idx="52">
                  <c:v>1955</c:v>
                </c:pt>
                <c:pt idx="53">
                  <c:v>1955</c:v>
                </c:pt>
                <c:pt idx="54">
                  <c:v>1955</c:v>
                </c:pt>
                <c:pt idx="55">
                  <c:v>1955</c:v>
                </c:pt>
                <c:pt idx="56">
                  <c:v>1955</c:v>
                </c:pt>
                <c:pt idx="57">
                  <c:v>1955</c:v>
                </c:pt>
                <c:pt idx="58">
                  <c:v>1955</c:v>
                </c:pt>
                <c:pt idx="59">
                  <c:v>1955</c:v>
                </c:pt>
                <c:pt idx="60">
                  <c:v>1955</c:v>
                </c:pt>
                <c:pt idx="61">
                  <c:v>1955</c:v>
                </c:pt>
                <c:pt idx="62">
                  <c:v>1955</c:v>
                </c:pt>
                <c:pt idx="63">
                  <c:v>1955</c:v>
                </c:pt>
                <c:pt idx="64">
                  <c:v>1955</c:v>
                </c:pt>
                <c:pt idx="65">
                  <c:v>1955</c:v>
                </c:pt>
                <c:pt idx="66">
                  <c:v>1955</c:v>
                </c:pt>
                <c:pt idx="67">
                  <c:v>1955</c:v>
                </c:pt>
                <c:pt idx="68">
                  <c:v>1955</c:v>
                </c:pt>
                <c:pt idx="69">
                  <c:v>1955</c:v>
                </c:pt>
                <c:pt idx="70">
                  <c:v>1955</c:v>
                </c:pt>
                <c:pt idx="71">
                  <c:v>1955</c:v>
                </c:pt>
                <c:pt idx="72">
                  <c:v>1955</c:v>
                </c:pt>
                <c:pt idx="73">
                  <c:v>1955</c:v>
                </c:pt>
                <c:pt idx="74">
                  <c:v>1955</c:v>
                </c:pt>
                <c:pt idx="75">
                  <c:v>1955</c:v>
                </c:pt>
                <c:pt idx="76">
                  <c:v>1955</c:v>
                </c:pt>
                <c:pt idx="77">
                  <c:v>1955</c:v>
                </c:pt>
                <c:pt idx="78">
                  <c:v>1955</c:v>
                </c:pt>
                <c:pt idx="79">
                  <c:v>1955</c:v>
                </c:pt>
                <c:pt idx="80">
                  <c:v>1955</c:v>
                </c:pt>
                <c:pt idx="81">
                  <c:v>1955</c:v>
                </c:pt>
                <c:pt idx="82">
                  <c:v>1955</c:v>
                </c:pt>
                <c:pt idx="83">
                  <c:v>1955</c:v>
                </c:pt>
                <c:pt idx="84">
                  <c:v>1955</c:v>
                </c:pt>
                <c:pt idx="85">
                  <c:v>1955</c:v>
                </c:pt>
                <c:pt idx="86">
                  <c:v>1955</c:v>
                </c:pt>
                <c:pt idx="87">
                  <c:v>1955</c:v>
                </c:pt>
                <c:pt idx="88">
                  <c:v>1955</c:v>
                </c:pt>
                <c:pt idx="89">
                  <c:v>1955</c:v>
                </c:pt>
                <c:pt idx="90">
                  <c:v>1955</c:v>
                </c:pt>
                <c:pt idx="91">
                  <c:v>1955</c:v>
                </c:pt>
                <c:pt idx="92">
                  <c:v>1955</c:v>
                </c:pt>
                <c:pt idx="93">
                  <c:v>1955</c:v>
                </c:pt>
                <c:pt idx="94">
                  <c:v>1955</c:v>
                </c:pt>
                <c:pt idx="95">
                  <c:v>1955</c:v>
                </c:pt>
                <c:pt idx="96">
                  <c:v>1955</c:v>
                </c:pt>
                <c:pt idx="97">
                  <c:v>1955</c:v>
                </c:pt>
                <c:pt idx="98">
                  <c:v>1955</c:v>
                </c:pt>
                <c:pt idx="99">
                  <c:v>1955</c:v>
                </c:pt>
                <c:pt idx="100">
                  <c:v>1955</c:v>
                </c:pt>
                <c:pt idx="101">
                  <c:v>1955</c:v>
                </c:pt>
                <c:pt idx="102">
                  <c:v>1955</c:v>
                </c:pt>
                <c:pt idx="103">
                  <c:v>1955</c:v>
                </c:pt>
                <c:pt idx="104">
                  <c:v>1955</c:v>
                </c:pt>
                <c:pt idx="105">
                  <c:v>1955</c:v>
                </c:pt>
                <c:pt idx="106">
                  <c:v>1955</c:v>
                </c:pt>
                <c:pt idx="107">
                  <c:v>1955</c:v>
                </c:pt>
                <c:pt idx="108">
                  <c:v>1955</c:v>
                </c:pt>
                <c:pt idx="109">
                  <c:v>1955</c:v>
                </c:pt>
                <c:pt idx="110">
                  <c:v>1955</c:v>
                </c:pt>
                <c:pt idx="111">
                  <c:v>1955</c:v>
                </c:pt>
                <c:pt idx="112">
                  <c:v>1955</c:v>
                </c:pt>
                <c:pt idx="113">
                  <c:v>1955</c:v>
                </c:pt>
                <c:pt idx="114">
                  <c:v>1955</c:v>
                </c:pt>
                <c:pt idx="115">
                  <c:v>1955</c:v>
                </c:pt>
                <c:pt idx="116">
                  <c:v>1955</c:v>
                </c:pt>
                <c:pt idx="117">
                  <c:v>1955</c:v>
                </c:pt>
                <c:pt idx="118">
                  <c:v>1955</c:v>
                </c:pt>
                <c:pt idx="119">
                  <c:v>1955</c:v>
                </c:pt>
                <c:pt idx="120">
                  <c:v>1955</c:v>
                </c:pt>
                <c:pt idx="121">
                  <c:v>1955</c:v>
                </c:pt>
                <c:pt idx="122">
                  <c:v>1955</c:v>
                </c:pt>
                <c:pt idx="123">
                  <c:v>1955</c:v>
                </c:pt>
                <c:pt idx="124">
                  <c:v>1955</c:v>
                </c:pt>
                <c:pt idx="125">
                  <c:v>1955</c:v>
                </c:pt>
                <c:pt idx="126">
                  <c:v>1955</c:v>
                </c:pt>
                <c:pt idx="127">
                  <c:v>1955</c:v>
                </c:pt>
                <c:pt idx="128">
                  <c:v>1955</c:v>
                </c:pt>
                <c:pt idx="129">
                  <c:v>1955</c:v>
                </c:pt>
                <c:pt idx="130">
                  <c:v>1955</c:v>
                </c:pt>
                <c:pt idx="131">
                  <c:v>1955</c:v>
                </c:pt>
                <c:pt idx="132">
                  <c:v>1955</c:v>
                </c:pt>
                <c:pt idx="133">
                  <c:v>1955</c:v>
                </c:pt>
                <c:pt idx="134">
                  <c:v>1955</c:v>
                </c:pt>
                <c:pt idx="135">
                  <c:v>1955</c:v>
                </c:pt>
                <c:pt idx="136">
                  <c:v>1955</c:v>
                </c:pt>
                <c:pt idx="137">
                  <c:v>1955</c:v>
                </c:pt>
                <c:pt idx="138">
                  <c:v>1955</c:v>
                </c:pt>
                <c:pt idx="139">
                  <c:v>1955</c:v>
                </c:pt>
                <c:pt idx="140">
                  <c:v>1955</c:v>
                </c:pt>
                <c:pt idx="141">
                  <c:v>1955</c:v>
                </c:pt>
                <c:pt idx="142">
                  <c:v>1955</c:v>
                </c:pt>
                <c:pt idx="143">
                  <c:v>1955</c:v>
                </c:pt>
                <c:pt idx="144">
                  <c:v>1955</c:v>
                </c:pt>
                <c:pt idx="145">
                  <c:v>1955</c:v>
                </c:pt>
                <c:pt idx="146">
                  <c:v>1955</c:v>
                </c:pt>
                <c:pt idx="147">
                  <c:v>1955</c:v>
                </c:pt>
                <c:pt idx="148">
                  <c:v>1955</c:v>
                </c:pt>
                <c:pt idx="149">
                  <c:v>1955</c:v>
                </c:pt>
                <c:pt idx="150">
                  <c:v>1955</c:v>
                </c:pt>
                <c:pt idx="151">
                  <c:v>3090.8461538461538</c:v>
                </c:pt>
                <c:pt idx="152">
                  <c:v>3081.6923076923076</c:v>
                </c:pt>
                <c:pt idx="153">
                  <c:v>3072.5384615384614</c:v>
                </c:pt>
                <c:pt idx="154">
                  <c:v>3063.3846153846152</c:v>
                </c:pt>
                <c:pt idx="155">
                  <c:v>3054.2307692307695</c:v>
                </c:pt>
                <c:pt idx="156">
                  <c:v>3045.0769230769229</c:v>
                </c:pt>
                <c:pt idx="157">
                  <c:v>3035.9230769230771</c:v>
                </c:pt>
                <c:pt idx="158">
                  <c:v>3026.7692307692305</c:v>
                </c:pt>
                <c:pt idx="159">
                  <c:v>3017.6153846153848</c:v>
                </c:pt>
                <c:pt idx="160">
                  <c:v>3008.4615384615386</c:v>
                </c:pt>
                <c:pt idx="161">
                  <c:v>2999.3076923076924</c:v>
                </c:pt>
                <c:pt idx="162">
                  <c:v>2990.1538461538462</c:v>
                </c:pt>
                <c:pt idx="163">
                  <c:v>2981</c:v>
                </c:pt>
                <c:pt idx="164">
                  <c:v>2971.8461538461538</c:v>
                </c:pt>
                <c:pt idx="165">
                  <c:v>2962.6923076923076</c:v>
                </c:pt>
                <c:pt idx="166">
                  <c:v>2953.5384615384614</c:v>
                </c:pt>
                <c:pt idx="167">
                  <c:v>2944.3846153846152</c:v>
                </c:pt>
                <c:pt idx="168">
                  <c:v>2935.2307692307695</c:v>
                </c:pt>
                <c:pt idx="169">
                  <c:v>2926.0769230769229</c:v>
                </c:pt>
                <c:pt idx="170">
                  <c:v>2916.9230769230771</c:v>
                </c:pt>
                <c:pt idx="171">
                  <c:v>2907.7692307692309</c:v>
                </c:pt>
                <c:pt idx="172">
                  <c:v>2898.6153846153848</c:v>
                </c:pt>
                <c:pt idx="173">
                  <c:v>2889.4615384615386</c:v>
                </c:pt>
                <c:pt idx="174">
                  <c:v>2880.3076923076924</c:v>
                </c:pt>
                <c:pt idx="175">
                  <c:v>2871.1538461538462</c:v>
                </c:pt>
                <c:pt idx="176">
                  <c:v>2862</c:v>
                </c:pt>
                <c:pt idx="177">
                  <c:v>2852.8461538461538</c:v>
                </c:pt>
                <c:pt idx="178">
                  <c:v>2843.6923076923076</c:v>
                </c:pt>
                <c:pt idx="179">
                  <c:v>2834.5384615384614</c:v>
                </c:pt>
                <c:pt idx="180">
                  <c:v>2825.3846153846152</c:v>
                </c:pt>
                <c:pt idx="181">
                  <c:v>2816.2307692307691</c:v>
                </c:pt>
                <c:pt idx="182">
                  <c:v>2807.0769230769229</c:v>
                </c:pt>
                <c:pt idx="183">
                  <c:v>2797.9230769230771</c:v>
                </c:pt>
                <c:pt idx="184">
                  <c:v>2788.7692307692309</c:v>
                </c:pt>
                <c:pt idx="185">
                  <c:v>2779.6153846153848</c:v>
                </c:pt>
                <c:pt idx="186">
                  <c:v>2770.4615384615386</c:v>
                </c:pt>
                <c:pt idx="187">
                  <c:v>2761.3076923076924</c:v>
                </c:pt>
                <c:pt idx="188">
                  <c:v>2752.1538461538462</c:v>
                </c:pt>
                <c:pt idx="189">
                  <c:v>2743</c:v>
                </c:pt>
                <c:pt idx="190">
                  <c:v>2733.8461538461538</c:v>
                </c:pt>
                <c:pt idx="191">
                  <c:v>2724.6923076923076</c:v>
                </c:pt>
                <c:pt idx="192">
                  <c:v>2715.5384615384614</c:v>
                </c:pt>
                <c:pt idx="193">
                  <c:v>2706.3846153846152</c:v>
                </c:pt>
                <c:pt idx="194">
                  <c:v>2697.2307692307691</c:v>
                </c:pt>
                <c:pt idx="195">
                  <c:v>2688.0769230769229</c:v>
                </c:pt>
                <c:pt idx="196">
                  <c:v>2678.9230769230771</c:v>
                </c:pt>
                <c:pt idx="197">
                  <c:v>2669.7692307692305</c:v>
                </c:pt>
                <c:pt idx="198">
                  <c:v>2660.6153846153848</c:v>
                </c:pt>
                <c:pt idx="199">
                  <c:v>2651.4615384615386</c:v>
                </c:pt>
                <c:pt idx="200">
                  <c:v>2642.3076923076924</c:v>
                </c:pt>
                <c:pt idx="201">
                  <c:v>2633.1538461538462</c:v>
                </c:pt>
                <c:pt idx="202">
                  <c:v>2624</c:v>
                </c:pt>
                <c:pt idx="203">
                  <c:v>2614.8461538461538</c:v>
                </c:pt>
                <c:pt idx="204">
                  <c:v>2605.6923076923076</c:v>
                </c:pt>
                <c:pt idx="205">
                  <c:v>2596.5384615384614</c:v>
                </c:pt>
                <c:pt idx="206">
                  <c:v>2587.3846153846152</c:v>
                </c:pt>
                <c:pt idx="207">
                  <c:v>2578.2307692307695</c:v>
                </c:pt>
                <c:pt idx="208">
                  <c:v>2569.0769230769229</c:v>
                </c:pt>
                <c:pt idx="209">
                  <c:v>2559.9230769230771</c:v>
                </c:pt>
                <c:pt idx="210">
                  <c:v>2550.7692307692305</c:v>
                </c:pt>
                <c:pt idx="211">
                  <c:v>2541.6153846153848</c:v>
                </c:pt>
                <c:pt idx="212">
                  <c:v>2532.4615384615386</c:v>
                </c:pt>
                <c:pt idx="213">
                  <c:v>2523.3076923076924</c:v>
                </c:pt>
                <c:pt idx="214">
                  <c:v>2514.1538461538462</c:v>
                </c:pt>
                <c:pt idx="215">
                  <c:v>2505</c:v>
                </c:pt>
                <c:pt idx="216">
                  <c:v>2495.8461538461538</c:v>
                </c:pt>
                <c:pt idx="217">
                  <c:v>2486.6923076923076</c:v>
                </c:pt>
                <c:pt idx="218">
                  <c:v>2477.5384615384614</c:v>
                </c:pt>
                <c:pt idx="219">
                  <c:v>2468.3846153846152</c:v>
                </c:pt>
                <c:pt idx="220">
                  <c:v>2459.2307692307695</c:v>
                </c:pt>
                <c:pt idx="221">
                  <c:v>2450.0769230769229</c:v>
                </c:pt>
                <c:pt idx="222">
                  <c:v>2440.9230769230771</c:v>
                </c:pt>
                <c:pt idx="223">
                  <c:v>2431.7692307692305</c:v>
                </c:pt>
                <c:pt idx="224">
                  <c:v>2422.6153846153848</c:v>
                </c:pt>
                <c:pt idx="225">
                  <c:v>2413.4615384615386</c:v>
                </c:pt>
                <c:pt idx="226">
                  <c:v>2404.3076923076924</c:v>
                </c:pt>
                <c:pt idx="227">
                  <c:v>2395.1538461538462</c:v>
                </c:pt>
                <c:pt idx="228">
                  <c:v>2386</c:v>
                </c:pt>
                <c:pt idx="229">
                  <c:v>2376.8461538461538</c:v>
                </c:pt>
                <c:pt idx="230">
                  <c:v>2367.6923076923076</c:v>
                </c:pt>
                <c:pt idx="231">
                  <c:v>2358.5384615384614</c:v>
                </c:pt>
                <c:pt idx="232">
                  <c:v>2349.3846153846152</c:v>
                </c:pt>
                <c:pt idx="233">
                  <c:v>2340.2307692307691</c:v>
                </c:pt>
                <c:pt idx="234">
                  <c:v>2331.0769230769229</c:v>
                </c:pt>
                <c:pt idx="235">
                  <c:v>2321.9230769230771</c:v>
                </c:pt>
                <c:pt idx="236">
                  <c:v>2312.7692307692309</c:v>
                </c:pt>
                <c:pt idx="237">
                  <c:v>2303.6153846153848</c:v>
                </c:pt>
                <c:pt idx="238">
                  <c:v>2294.4615384615386</c:v>
                </c:pt>
                <c:pt idx="239">
                  <c:v>2285.3076923076924</c:v>
                </c:pt>
                <c:pt idx="240">
                  <c:v>2276.1538461538462</c:v>
                </c:pt>
                <c:pt idx="241">
                  <c:v>2267</c:v>
                </c:pt>
                <c:pt idx="242">
                  <c:v>2257.8461538461538</c:v>
                </c:pt>
                <c:pt idx="243">
                  <c:v>2248.6923076923076</c:v>
                </c:pt>
                <c:pt idx="244">
                  <c:v>2239.5384615384614</c:v>
                </c:pt>
                <c:pt idx="245">
                  <c:v>2230.3846153846152</c:v>
                </c:pt>
                <c:pt idx="246">
                  <c:v>2221.2307692307691</c:v>
                </c:pt>
                <c:pt idx="247">
                  <c:v>2212.0769230769229</c:v>
                </c:pt>
                <c:pt idx="248">
                  <c:v>2202.9230769230771</c:v>
                </c:pt>
                <c:pt idx="249">
                  <c:v>2193.7692307692309</c:v>
                </c:pt>
                <c:pt idx="250">
                  <c:v>2184.6153846153848</c:v>
                </c:pt>
                <c:pt idx="251">
                  <c:v>2175.4615384615386</c:v>
                </c:pt>
                <c:pt idx="252">
                  <c:v>2166.3076923076924</c:v>
                </c:pt>
                <c:pt idx="253">
                  <c:v>2157.1538461538462</c:v>
                </c:pt>
                <c:pt idx="254">
                  <c:v>2148</c:v>
                </c:pt>
                <c:pt idx="255">
                  <c:v>2138.8461538461538</c:v>
                </c:pt>
                <c:pt idx="256">
                  <c:v>2129.6923076923076</c:v>
                </c:pt>
                <c:pt idx="257">
                  <c:v>2120.5384615384614</c:v>
                </c:pt>
                <c:pt idx="258">
                  <c:v>2111.3846153846152</c:v>
                </c:pt>
                <c:pt idx="259">
                  <c:v>2102.2307692307691</c:v>
                </c:pt>
                <c:pt idx="260">
                  <c:v>2093.0769230769229</c:v>
                </c:pt>
                <c:pt idx="261">
                  <c:v>2083.9230769230771</c:v>
                </c:pt>
                <c:pt idx="262">
                  <c:v>2074.7692307692309</c:v>
                </c:pt>
                <c:pt idx="263">
                  <c:v>2065.6153846153848</c:v>
                </c:pt>
                <c:pt idx="264">
                  <c:v>2056.4615384615386</c:v>
                </c:pt>
                <c:pt idx="265">
                  <c:v>2047.3076923076924</c:v>
                </c:pt>
                <c:pt idx="266">
                  <c:v>2038.1538461538462</c:v>
                </c:pt>
                <c:pt idx="267">
                  <c:v>2029</c:v>
                </c:pt>
                <c:pt idx="268">
                  <c:v>2019.8461538461538</c:v>
                </c:pt>
                <c:pt idx="269">
                  <c:v>2010.6923076923076</c:v>
                </c:pt>
                <c:pt idx="270">
                  <c:v>2001.5384615384614</c:v>
                </c:pt>
                <c:pt idx="271">
                  <c:v>1992.3846153846155</c:v>
                </c:pt>
                <c:pt idx="272">
                  <c:v>1983.2307692307693</c:v>
                </c:pt>
                <c:pt idx="273">
                  <c:v>1974.0769230769231</c:v>
                </c:pt>
                <c:pt idx="274">
                  <c:v>1964.9230769230769</c:v>
                </c:pt>
                <c:pt idx="275">
                  <c:v>1955.7692307692307</c:v>
                </c:pt>
                <c:pt idx="276">
                  <c:v>1946.6153846153845</c:v>
                </c:pt>
                <c:pt idx="277">
                  <c:v>1937.4615384615386</c:v>
                </c:pt>
                <c:pt idx="278">
                  <c:v>1928.3076923076924</c:v>
                </c:pt>
                <c:pt idx="279">
                  <c:v>1919.1538461538462</c:v>
                </c:pt>
                <c:pt idx="280">
                  <c:v>1910</c:v>
                </c:pt>
                <c:pt idx="281">
                  <c:v>1901.3181818181818</c:v>
                </c:pt>
                <c:pt idx="282">
                  <c:v>1892.6363636363637</c:v>
                </c:pt>
                <c:pt idx="283">
                  <c:v>1883.9545454545455</c:v>
                </c:pt>
                <c:pt idx="284">
                  <c:v>1875.2727272727273</c:v>
                </c:pt>
                <c:pt idx="285">
                  <c:v>1866.5909090909092</c:v>
                </c:pt>
                <c:pt idx="286">
                  <c:v>1857.909090909091</c:v>
                </c:pt>
                <c:pt idx="287">
                  <c:v>1849.2272727272727</c:v>
                </c:pt>
                <c:pt idx="288">
                  <c:v>1840.5454545454545</c:v>
                </c:pt>
                <c:pt idx="289">
                  <c:v>1831.8636363636365</c:v>
                </c:pt>
                <c:pt idx="290">
                  <c:v>1823.1818181818182</c:v>
                </c:pt>
                <c:pt idx="291">
                  <c:v>1814.5</c:v>
                </c:pt>
                <c:pt idx="292">
                  <c:v>1805.8181818181818</c:v>
                </c:pt>
                <c:pt idx="293">
                  <c:v>1797.1363636363637</c:v>
                </c:pt>
                <c:pt idx="294">
                  <c:v>1788.4545454545455</c:v>
                </c:pt>
                <c:pt idx="295">
                  <c:v>1779.7727272727273</c:v>
                </c:pt>
                <c:pt idx="296">
                  <c:v>1771.090909090909</c:v>
                </c:pt>
                <c:pt idx="297">
                  <c:v>1762.409090909091</c:v>
                </c:pt>
                <c:pt idx="298">
                  <c:v>1753.7272727272727</c:v>
                </c:pt>
                <c:pt idx="299">
                  <c:v>1745.0454545454547</c:v>
                </c:pt>
                <c:pt idx="300">
                  <c:v>1736.3636363636363</c:v>
                </c:pt>
                <c:pt idx="301">
                  <c:v>1727.6818181818182</c:v>
                </c:pt>
                <c:pt idx="302">
                  <c:v>1719</c:v>
                </c:pt>
                <c:pt idx="303">
                  <c:v>1710.318181818182</c:v>
                </c:pt>
                <c:pt idx="304">
                  <c:v>1701.6363636363635</c:v>
                </c:pt>
                <c:pt idx="305">
                  <c:v>1692.9545454545455</c:v>
                </c:pt>
                <c:pt idx="306">
                  <c:v>1684.2727272727273</c:v>
                </c:pt>
                <c:pt idx="307">
                  <c:v>1675.5909090909092</c:v>
                </c:pt>
                <c:pt idx="308">
                  <c:v>1666.9090909090908</c:v>
                </c:pt>
                <c:pt idx="309">
                  <c:v>1658.2272727272727</c:v>
                </c:pt>
                <c:pt idx="310">
                  <c:v>1649.5454545454545</c:v>
                </c:pt>
                <c:pt idx="311">
                  <c:v>1640.8636363636365</c:v>
                </c:pt>
                <c:pt idx="312">
                  <c:v>1632.181818181818</c:v>
                </c:pt>
                <c:pt idx="313">
                  <c:v>1623.5</c:v>
                </c:pt>
                <c:pt idx="314">
                  <c:v>1614.8181818181818</c:v>
                </c:pt>
                <c:pt idx="315">
                  <c:v>1606.1363636363637</c:v>
                </c:pt>
                <c:pt idx="316">
                  <c:v>1597.4545454545453</c:v>
                </c:pt>
                <c:pt idx="317">
                  <c:v>1588.7727272727273</c:v>
                </c:pt>
                <c:pt idx="318">
                  <c:v>1580.090909090909</c:v>
                </c:pt>
                <c:pt idx="319">
                  <c:v>1571.409090909091</c:v>
                </c:pt>
                <c:pt idx="320">
                  <c:v>1562.7272727272727</c:v>
                </c:pt>
                <c:pt idx="321">
                  <c:v>1554.0454545454545</c:v>
                </c:pt>
                <c:pt idx="322">
                  <c:v>1545.3636363636363</c:v>
                </c:pt>
                <c:pt idx="323">
                  <c:v>1536.6818181818182</c:v>
                </c:pt>
                <c:pt idx="324">
                  <c:v>1528</c:v>
                </c:pt>
                <c:pt idx="325">
                  <c:v>1519.3181818181818</c:v>
                </c:pt>
                <c:pt idx="326">
                  <c:v>1510.6363636363635</c:v>
                </c:pt>
                <c:pt idx="327">
                  <c:v>1501.9545454545455</c:v>
                </c:pt>
                <c:pt idx="328">
                  <c:v>1493.2727272727273</c:v>
                </c:pt>
                <c:pt idx="329">
                  <c:v>1484.590909090909</c:v>
                </c:pt>
                <c:pt idx="330">
                  <c:v>1475.9090909090908</c:v>
                </c:pt>
                <c:pt idx="331">
                  <c:v>1467.2272727272727</c:v>
                </c:pt>
                <c:pt idx="332">
                  <c:v>1458.5454545454545</c:v>
                </c:pt>
                <c:pt idx="333">
                  <c:v>1449.8636363636363</c:v>
                </c:pt>
                <c:pt idx="334">
                  <c:v>1441.1818181818182</c:v>
                </c:pt>
                <c:pt idx="335">
                  <c:v>1432.5</c:v>
                </c:pt>
                <c:pt idx="336">
                  <c:v>1423.8181818181818</c:v>
                </c:pt>
                <c:pt idx="337">
                  <c:v>1415.1363636363637</c:v>
                </c:pt>
                <c:pt idx="338">
                  <c:v>1406.4545454545455</c:v>
                </c:pt>
                <c:pt idx="339">
                  <c:v>1397.7727272727273</c:v>
                </c:pt>
                <c:pt idx="340">
                  <c:v>1389.0909090909092</c:v>
                </c:pt>
                <c:pt idx="341">
                  <c:v>1380.409090909091</c:v>
                </c:pt>
                <c:pt idx="342">
                  <c:v>1371.7272727272727</c:v>
                </c:pt>
                <c:pt idx="343">
                  <c:v>1363.0454545454545</c:v>
                </c:pt>
                <c:pt idx="344">
                  <c:v>1354.3636363636365</c:v>
                </c:pt>
                <c:pt idx="345">
                  <c:v>1345.6818181818182</c:v>
                </c:pt>
                <c:pt idx="346">
                  <c:v>1337</c:v>
                </c:pt>
                <c:pt idx="347">
                  <c:v>1328.3181818181818</c:v>
                </c:pt>
                <c:pt idx="348">
                  <c:v>1319.6363636363637</c:v>
                </c:pt>
                <c:pt idx="349">
                  <c:v>1310.9545454545455</c:v>
                </c:pt>
                <c:pt idx="350">
                  <c:v>1302.2727272727273</c:v>
                </c:pt>
                <c:pt idx="351">
                  <c:v>1293.590909090909</c:v>
                </c:pt>
                <c:pt idx="352">
                  <c:v>1284.909090909091</c:v>
                </c:pt>
                <c:pt idx="353">
                  <c:v>1276.2272727272727</c:v>
                </c:pt>
                <c:pt idx="354">
                  <c:v>1267.5454545454547</c:v>
                </c:pt>
                <c:pt idx="355">
                  <c:v>1258.8636363636363</c:v>
                </c:pt>
                <c:pt idx="356">
                  <c:v>1250.1818181818182</c:v>
                </c:pt>
                <c:pt idx="357">
                  <c:v>1241.5</c:v>
                </c:pt>
                <c:pt idx="358">
                  <c:v>1232.818181818182</c:v>
                </c:pt>
                <c:pt idx="359">
                  <c:v>1224.1363636363635</c:v>
                </c:pt>
                <c:pt idx="360">
                  <c:v>1215.4545454545455</c:v>
                </c:pt>
                <c:pt idx="361">
                  <c:v>1206.7727272727273</c:v>
                </c:pt>
                <c:pt idx="362">
                  <c:v>1198.0909090909092</c:v>
                </c:pt>
                <c:pt idx="363">
                  <c:v>1189.4090909090908</c:v>
                </c:pt>
                <c:pt idx="364">
                  <c:v>1180.7272727272727</c:v>
                </c:pt>
                <c:pt idx="365">
                  <c:v>1172.0454545454545</c:v>
                </c:pt>
                <c:pt idx="366">
                  <c:v>1163.3636363636365</c:v>
                </c:pt>
                <c:pt idx="367">
                  <c:v>1154.681818181818</c:v>
                </c:pt>
                <c:pt idx="368">
                  <c:v>1146</c:v>
                </c:pt>
                <c:pt idx="369">
                  <c:v>1137.3181818181818</c:v>
                </c:pt>
                <c:pt idx="370">
                  <c:v>1128.6363636363637</c:v>
                </c:pt>
                <c:pt idx="371">
                  <c:v>1119.9545454545453</c:v>
                </c:pt>
                <c:pt idx="372">
                  <c:v>1111.2727272727273</c:v>
                </c:pt>
                <c:pt idx="373">
                  <c:v>1102.590909090909</c:v>
                </c:pt>
                <c:pt idx="374">
                  <c:v>1093.909090909091</c:v>
                </c:pt>
                <c:pt idx="375">
                  <c:v>1085.2272727272727</c:v>
                </c:pt>
                <c:pt idx="376">
                  <c:v>1076.5454545454545</c:v>
                </c:pt>
                <c:pt idx="377">
                  <c:v>1067.8636363636363</c:v>
                </c:pt>
                <c:pt idx="378">
                  <c:v>1059.1818181818182</c:v>
                </c:pt>
                <c:pt idx="379">
                  <c:v>1050.5</c:v>
                </c:pt>
                <c:pt idx="380">
                  <c:v>1041.8181818181818</c:v>
                </c:pt>
                <c:pt idx="381">
                  <c:v>1033.1363636363635</c:v>
                </c:pt>
                <c:pt idx="382">
                  <c:v>1024.4545454545455</c:v>
                </c:pt>
                <c:pt idx="383">
                  <c:v>1015.7727272727274</c:v>
                </c:pt>
                <c:pt idx="384">
                  <c:v>1007.090909090909</c:v>
                </c:pt>
                <c:pt idx="385">
                  <c:v>998.40909090909088</c:v>
                </c:pt>
                <c:pt idx="386">
                  <c:v>989.72727272727275</c:v>
                </c:pt>
                <c:pt idx="387">
                  <c:v>981.04545454545462</c:v>
                </c:pt>
                <c:pt idx="388">
                  <c:v>972.36363636363626</c:v>
                </c:pt>
                <c:pt idx="389">
                  <c:v>963.68181818181813</c:v>
                </c:pt>
                <c:pt idx="390">
                  <c:v>955</c:v>
                </c:pt>
                <c:pt idx="391">
                  <c:v>946.31818181818187</c:v>
                </c:pt>
                <c:pt idx="392">
                  <c:v>937.63636363636363</c:v>
                </c:pt>
                <c:pt idx="393">
                  <c:v>928.9545454545455</c:v>
                </c:pt>
                <c:pt idx="394">
                  <c:v>920.27272727272725</c:v>
                </c:pt>
                <c:pt idx="395">
                  <c:v>911.59090909090912</c:v>
                </c:pt>
                <c:pt idx="396">
                  <c:v>902.90909090909088</c:v>
                </c:pt>
                <c:pt idx="397">
                  <c:v>894.22727272727275</c:v>
                </c:pt>
                <c:pt idx="398">
                  <c:v>885.5454545454545</c:v>
                </c:pt>
                <c:pt idx="399">
                  <c:v>876.86363636363637</c:v>
                </c:pt>
                <c:pt idx="400">
                  <c:v>868.18181818181813</c:v>
                </c:pt>
                <c:pt idx="401">
                  <c:v>859.5</c:v>
                </c:pt>
                <c:pt idx="402">
                  <c:v>850.81818181818176</c:v>
                </c:pt>
                <c:pt idx="403">
                  <c:v>842.13636363636363</c:v>
                </c:pt>
                <c:pt idx="404">
                  <c:v>833.45454545454538</c:v>
                </c:pt>
                <c:pt idx="405">
                  <c:v>824.77272727272725</c:v>
                </c:pt>
                <c:pt idx="406">
                  <c:v>816.09090909090901</c:v>
                </c:pt>
                <c:pt idx="407">
                  <c:v>807.40909090909088</c:v>
                </c:pt>
                <c:pt idx="408">
                  <c:v>798.72727272727263</c:v>
                </c:pt>
                <c:pt idx="409">
                  <c:v>790.0454545454545</c:v>
                </c:pt>
                <c:pt idx="410">
                  <c:v>781.36363636363637</c:v>
                </c:pt>
                <c:pt idx="411">
                  <c:v>772.68181818181813</c:v>
                </c:pt>
                <c:pt idx="412">
                  <c:v>764</c:v>
                </c:pt>
                <c:pt idx="413">
                  <c:v>755.31818181818176</c:v>
                </c:pt>
                <c:pt idx="414">
                  <c:v>746.63636363636363</c:v>
                </c:pt>
                <c:pt idx="415">
                  <c:v>737.95454545454538</c:v>
                </c:pt>
                <c:pt idx="416">
                  <c:v>729.27272727272725</c:v>
                </c:pt>
                <c:pt idx="417">
                  <c:v>720.59090909090912</c:v>
                </c:pt>
                <c:pt idx="418">
                  <c:v>711.90909090909088</c:v>
                </c:pt>
                <c:pt idx="419">
                  <c:v>703.22727272727275</c:v>
                </c:pt>
                <c:pt idx="420">
                  <c:v>694.54545454545462</c:v>
                </c:pt>
                <c:pt idx="421">
                  <c:v>685.86363636363637</c:v>
                </c:pt>
                <c:pt idx="422">
                  <c:v>677.18181818181824</c:v>
                </c:pt>
                <c:pt idx="423">
                  <c:v>668.5</c:v>
                </c:pt>
                <c:pt idx="424">
                  <c:v>659.81818181818187</c:v>
                </c:pt>
                <c:pt idx="425">
                  <c:v>651.13636363636363</c:v>
                </c:pt>
                <c:pt idx="426">
                  <c:v>642.4545454545455</c:v>
                </c:pt>
                <c:pt idx="427">
                  <c:v>633.77272727272737</c:v>
                </c:pt>
                <c:pt idx="428">
                  <c:v>625.09090909090912</c:v>
                </c:pt>
                <c:pt idx="429">
                  <c:v>616.40909090909099</c:v>
                </c:pt>
                <c:pt idx="430">
                  <c:v>607.72727272727275</c:v>
                </c:pt>
                <c:pt idx="431">
                  <c:v>599.04545454545462</c:v>
                </c:pt>
                <c:pt idx="432">
                  <c:v>590.36363636363637</c:v>
                </c:pt>
                <c:pt idx="433">
                  <c:v>581.68181818181824</c:v>
                </c:pt>
                <c:pt idx="434">
                  <c:v>573</c:v>
                </c:pt>
                <c:pt idx="435">
                  <c:v>564.31818181818187</c:v>
                </c:pt>
                <c:pt idx="436">
                  <c:v>555.63636363636363</c:v>
                </c:pt>
                <c:pt idx="437">
                  <c:v>546.9545454545455</c:v>
                </c:pt>
                <c:pt idx="438">
                  <c:v>538.27272727272725</c:v>
                </c:pt>
                <c:pt idx="439">
                  <c:v>529.59090909090912</c:v>
                </c:pt>
                <c:pt idx="440">
                  <c:v>520.90909090909088</c:v>
                </c:pt>
                <c:pt idx="441">
                  <c:v>512.22727272727275</c:v>
                </c:pt>
                <c:pt idx="442">
                  <c:v>503.5454545454545</c:v>
                </c:pt>
                <c:pt idx="443">
                  <c:v>494.86363636363637</c:v>
                </c:pt>
                <c:pt idx="444">
                  <c:v>486.18181818181813</c:v>
                </c:pt>
                <c:pt idx="445">
                  <c:v>477.5</c:v>
                </c:pt>
                <c:pt idx="446">
                  <c:v>468.81818181818181</c:v>
                </c:pt>
                <c:pt idx="447">
                  <c:v>460.13636363636363</c:v>
                </c:pt>
                <c:pt idx="448">
                  <c:v>451.45454545454544</c:v>
                </c:pt>
                <c:pt idx="449">
                  <c:v>442.77272727272725</c:v>
                </c:pt>
                <c:pt idx="450">
                  <c:v>434.09090909090907</c:v>
                </c:pt>
                <c:pt idx="451">
                  <c:v>425.40909090909088</c:v>
                </c:pt>
                <c:pt idx="452">
                  <c:v>416.72727272727269</c:v>
                </c:pt>
                <c:pt idx="453">
                  <c:v>408.0454545454545</c:v>
                </c:pt>
                <c:pt idx="454">
                  <c:v>399.36363636363632</c:v>
                </c:pt>
                <c:pt idx="455">
                  <c:v>390.68181818181819</c:v>
                </c:pt>
                <c:pt idx="456">
                  <c:v>382</c:v>
                </c:pt>
                <c:pt idx="457">
                  <c:v>373.31818181818181</c:v>
                </c:pt>
                <c:pt idx="458">
                  <c:v>364.63636363636363</c:v>
                </c:pt>
                <c:pt idx="459">
                  <c:v>355.95454545454544</c:v>
                </c:pt>
                <c:pt idx="460">
                  <c:v>347.27272727272731</c:v>
                </c:pt>
                <c:pt idx="461">
                  <c:v>338.59090909090912</c:v>
                </c:pt>
                <c:pt idx="462">
                  <c:v>329.90909090909093</c:v>
                </c:pt>
                <c:pt idx="463">
                  <c:v>321.22727272727275</c:v>
                </c:pt>
                <c:pt idx="464">
                  <c:v>312.54545454545456</c:v>
                </c:pt>
                <c:pt idx="465">
                  <c:v>303.86363636363637</c:v>
                </c:pt>
                <c:pt idx="466">
                  <c:v>295.18181818181819</c:v>
                </c:pt>
                <c:pt idx="467">
                  <c:v>286.5</c:v>
                </c:pt>
                <c:pt idx="468">
                  <c:v>277.81818181818181</c:v>
                </c:pt>
                <c:pt idx="469">
                  <c:v>269.13636363636363</c:v>
                </c:pt>
                <c:pt idx="470">
                  <c:v>260.45454545454544</c:v>
                </c:pt>
                <c:pt idx="471">
                  <c:v>251.77272727272725</c:v>
                </c:pt>
                <c:pt idx="472">
                  <c:v>243.09090909090907</c:v>
                </c:pt>
                <c:pt idx="473">
                  <c:v>234.40909090909091</c:v>
                </c:pt>
                <c:pt idx="474">
                  <c:v>225.72727272727272</c:v>
                </c:pt>
                <c:pt idx="475">
                  <c:v>217.04545454545453</c:v>
                </c:pt>
                <c:pt idx="476">
                  <c:v>208.36363636363635</c:v>
                </c:pt>
                <c:pt idx="477">
                  <c:v>199.68181818181816</c:v>
                </c:pt>
                <c:pt idx="478">
                  <c:v>191</c:v>
                </c:pt>
                <c:pt idx="479">
                  <c:v>182.31818181818181</c:v>
                </c:pt>
                <c:pt idx="480">
                  <c:v>173.63636363636365</c:v>
                </c:pt>
                <c:pt idx="481">
                  <c:v>164.95454545454547</c:v>
                </c:pt>
                <c:pt idx="482">
                  <c:v>156.27272727272728</c:v>
                </c:pt>
                <c:pt idx="483">
                  <c:v>147.59090909090909</c:v>
                </c:pt>
                <c:pt idx="484">
                  <c:v>138.90909090909091</c:v>
                </c:pt>
                <c:pt idx="485">
                  <c:v>130.22727272727272</c:v>
                </c:pt>
                <c:pt idx="486">
                  <c:v>121.54545454545453</c:v>
                </c:pt>
                <c:pt idx="487">
                  <c:v>112.86363636363636</c:v>
                </c:pt>
                <c:pt idx="488">
                  <c:v>104.18181818181817</c:v>
                </c:pt>
                <c:pt idx="489">
                  <c:v>95.5</c:v>
                </c:pt>
                <c:pt idx="490">
                  <c:v>86.818181818181827</c:v>
                </c:pt>
                <c:pt idx="491">
                  <c:v>78.13636363636364</c:v>
                </c:pt>
                <c:pt idx="492">
                  <c:v>69.454545454545453</c:v>
                </c:pt>
                <c:pt idx="493">
                  <c:v>60.772727272727266</c:v>
                </c:pt>
                <c:pt idx="494">
                  <c:v>52.090909090909086</c:v>
                </c:pt>
                <c:pt idx="495">
                  <c:v>43.409090909090914</c:v>
                </c:pt>
                <c:pt idx="496">
                  <c:v>34.727272727272727</c:v>
                </c:pt>
                <c:pt idx="497">
                  <c:v>26.045454545454543</c:v>
                </c:pt>
                <c:pt idx="498">
                  <c:v>17.363636363636363</c:v>
                </c:pt>
                <c:pt idx="499">
                  <c:v>8.6818181818181817</c:v>
                </c:pt>
                <c:pt idx="5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8-F349-83CC-910F99483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1324639"/>
        <c:crosses val="autoZero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Detrazioni e bonus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it-IT"/>
              <a:t>Tassazione,</a:t>
            </a:r>
            <a:r>
              <a:rPr lang="it-IT" baseline="0"/>
              <a:t> bonus e detrazioni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Tassazione</c:v>
          </c:tx>
          <c:spPr>
            <a:ln w="28575" cap="rnd">
              <a:solidFill>
                <a:schemeClr val="accent2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effettive'!$E$3:$E$503</c:f>
              <c:numCache>
                <c:formatCode>General</c:formatCode>
                <c:ptCount val="501"/>
                <c:pt idx="0">
                  <c:v>0</c:v>
                </c:pt>
                <c:pt idx="1">
                  <c:v>23</c:v>
                </c:pt>
                <c:pt idx="2">
                  <c:v>46</c:v>
                </c:pt>
                <c:pt idx="3">
                  <c:v>69</c:v>
                </c:pt>
                <c:pt idx="4">
                  <c:v>92</c:v>
                </c:pt>
                <c:pt idx="5">
                  <c:v>115</c:v>
                </c:pt>
                <c:pt idx="6">
                  <c:v>138</c:v>
                </c:pt>
                <c:pt idx="7">
                  <c:v>161</c:v>
                </c:pt>
                <c:pt idx="8">
                  <c:v>184</c:v>
                </c:pt>
                <c:pt idx="9">
                  <c:v>207</c:v>
                </c:pt>
                <c:pt idx="10">
                  <c:v>230</c:v>
                </c:pt>
                <c:pt idx="11">
                  <c:v>253</c:v>
                </c:pt>
                <c:pt idx="12">
                  <c:v>276</c:v>
                </c:pt>
                <c:pt idx="13">
                  <c:v>299</c:v>
                </c:pt>
                <c:pt idx="14">
                  <c:v>322</c:v>
                </c:pt>
                <c:pt idx="15">
                  <c:v>345</c:v>
                </c:pt>
                <c:pt idx="16">
                  <c:v>368</c:v>
                </c:pt>
                <c:pt idx="17">
                  <c:v>391</c:v>
                </c:pt>
                <c:pt idx="18">
                  <c:v>414</c:v>
                </c:pt>
                <c:pt idx="19">
                  <c:v>437</c:v>
                </c:pt>
                <c:pt idx="20">
                  <c:v>460</c:v>
                </c:pt>
                <c:pt idx="21">
                  <c:v>483</c:v>
                </c:pt>
                <c:pt idx="22">
                  <c:v>506</c:v>
                </c:pt>
                <c:pt idx="23">
                  <c:v>529</c:v>
                </c:pt>
                <c:pt idx="24">
                  <c:v>552</c:v>
                </c:pt>
                <c:pt idx="25">
                  <c:v>575</c:v>
                </c:pt>
                <c:pt idx="26">
                  <c:v>598</c:v>
                </c:pt>
                <c:pt idx="27">
                  <c:v>621</c:v>
                </c:pt>
                <c:pt idx="28">
                  <c:v>644</c:v>
                </c:pt>
                <c:pt idx="29">
                  <c:v>667</c:v>
                </c:pt>
                <c:pt idx="30">
                  <c:v>690</c:v>
                </c:pt>
                <c:pt idx="31">
                  <c:v>713</c:v>
                </c:pt>
                <c:pt idx="32">
                  <c:v>736</c:v>
                </c:pt>
                <c:pt idx="33">
                  <c:v>759</c:v>
                </c:pt>
                <c:pt idx="34">
                  <c:v>782</c:v>
                </c:pt>
                <c:pt idx="35">
                  <c:v>805</c:v>
                </c:pt>
                <c:pt idx="36">
                  <c:v>828</c:v>
                </c:pt>
                <c:pt idx="37">
                  <c:v>851</c:v>
                </c:pt>
                <c:pt idx="38">
                  <c:v>874</c:v>
                </c:pt>
                <c:pt idx="39">
                  <c:v>897</c:v>
                </c:pt>
                <c:pt idx="40">
                  <c:v>920</c:v>
                </c:pt>
                <c:pt idx="41">
                  <c:v>943</c:v>
                </c:pt>
                <c:pt idx="42">
                  <c:v>966</c:v>
                </c:pt>
                <c:pt idx="43">
                  <c:v>989</c:v>
                </c:pt>
                <c:pt idx="44">
                  <c:v>1012</c:v>
                </c:pt>
                <c:pt idx="45">
                  <c:v>1035</c:v>
                </c:pt>
                <c:pt idx="46">
                  <c:v>1058</c:v>
                </c:pt>
                <c:pt idx="47">
                  <c:v>1081</c:v>
                </c:pt>
                <c:pt idx="48">
                  <c:v>1104</c:v>
                </c:pt>
                <c:pt idx="49">
                  <c:v>1127</c:v>
                </c:pt>
                <c:pt idx="50">
                  <c:v>1150</c:v>
                </c:pt>
                <c:pt idx="51">
                  <c:v>1173</c:v>
                </c:pt>
                <c:pt idx="52">
                  <c:v>1196</c:v>
                </c:pt>
                <c:pt idx="53">
                  <c:v>1219</c:v>
                </c:pt>
                <c:pt idx="54">
                  <c:v>1242</c:v>
                </c:pt>
                <c:pt idx="55">
                  <c:v>1265</c:v>
                </c:pt>
                <c:pt idx="56">
                  <c:v>1288</c:v>
                </c:pt>
                <c:pt idx="57">
                  <c:v>1311</c:v>
                </c:pt>
                <c:pt idx="58">
                  <c:v>1334</c:v>
                </c:pt>
                <c:pt idx="59">
                  <c:v>1357</c:v>
                </c:pt>
                <c:pt idx="60">
                  <c:v>1380</c:v>
                </c:pt>
                <c:pt idx="61">
                  <c:v>1403</c:v>
                </c:pt>
                <c:pt idx="62">
                  <c:v>1426</c:v>
                </c:pt>
                <c:pt idx="63">
                  <c:v>1449</c:v>
                </c:pt>
                <c:pt idx="64">
                  <c:v>1472</c:v>
                </c:pt>
                <c:pt idx="65">
                  <c:v>1495</c:v>
                </c:pt>
                <c:pt idx="66">
                  <c:v>1518</c:v>
                </c:pt>
                <c:pt idx="67">
                  <c:v>1541</c:v>
                </c:pt>
                <c:pt idx="68">
                  <c:v>1564</c:v>
                </c:pt>
                <c:pt idx="69">
                  <c:v>1587</c:v>
                </c:pt>
                <c:pt idx="70">
                  <c:v>1610</c:v>
                </c:pt>
                <c:pt idx="71">
                  <c:v>1633</c:v>
                </c:pt>
                <c:pt idx="72">
                  <c:v>1656</c:v>
                </c:pt>
                <c:pt idx="73">
                  <c:v>1679</c:v>
                </c:pt>
                <c:pt idx="74">
                  <c:v>1702</c:v>
                </c:pt>
                <c:pt idx="75">
                  <c:v>1725</c:v>
                </c:pt>
                <c:pt idx="76">
                  <c:v>1748</c:v>
                </c:pt>
                <c:pt idx="77">
                  <c:v>1771</c:v>
                </c:pt>
                <c:pt idx="78">
                  <c:v>1794</c:v>
                </c:pt>
                <c:pt idx="79">
                  <c:v>1817</c:v>
                </c:pt>
                <c:pt idx="80">
                  <c:v>1840</c:v>
                </c:pt>
                <c:pt idx="81">
                  <c:v>1863</c:v>
                </c:pt>
                <c:pt idx="82">
                  <c:v>1886</c:v>
                </c:pt>
                <c:pt idx="83">
                  <c:v>1909</c:v>
                </c:pt>
                <c:pt idx="84">
                  <c:v>1932</c:v>
                </c:pt>
                <c:pt idx="85">
                  <c:v>1955</c:v>
                </c:pt>
                <c:pt idx="86">
                  <c:v>1978</c:v>
                </c:pt>
                <c:pt idx="87">
                  <c:v>2001</c:v>
                </c:pt>
                <c:pt idx="88">
                  <c:v>2024</c:v>
                </c:pt>
                <c:pt idx="89">
                  <c:v>2047</c:v>
                </c:pt>
                <c:pt idx="90">
                  <c:v>2070</c:v>
                </c:pt>
                <c:pt idx="91">
                  <c:v>2093</c:v>
                </c:pt>
                <c:pt idx="92">
                  <c:v>2116</c:v>
                </c:pt>
                <c:pt idx="93">
                  <c:v>2139</c:v>
                </c:pt>
                <c:pt idx="94">
                  <c:v>2162</c:v>
                </c:pt>
                <c:pt idx="95">
                  <c:v>2185</c:v>
                </c:pt>
                <c:pt idx="96">
                  <c:v>2208</c:v>
                </c:pt>
                <c:pt idx="97">
                  <c:v>2231</c:v>
                </c:pt>
                <c:pt idx="98">
                  <c:v>2254</c:v>
                </c:pt>
                <c:pt idx="99">
                  <c:v>2277</c:v>
                </c:pt>
                <c:pt idx="100">
                  <c:v>2300</c:v>
                </c:pt>
                <c:pt idx="101">
                  <c:v>2323</c:v>
                </c:pt>
                <c:pt idx="102">
                  <c:v>2346</c:v>
                </c:pt>
                <c:pt idx="103">
                  <c:v>2369</c:v>
                </c:pt>
                <c:pt idx="104">
                  <c:v>2392</c:v>
                </c:pt>
                <c:pt idx="105">
                  <c:v>2415</c:v>
                </c:pt>
                <c:pt idx="106">
                  <c:v>2438</c:v>
                </c:pt>
                <c:pt idx="107">
                  <c:v>2461</c:v>
                </c:pt>
                <c:pt idx="108">
                  <c:v>2484</c:v>
                </c:pt>
                <c:pt idx="109">
                  <c:v>2507</c:v>
                </c:pt>
                <c:pt idx="110">
                  <c:v>2530</c:v>
                </c:pt>
                <c:pt idx="111">
                  <c:v>2553</c:v>
                </c:pt>
                <c:pt idx="112">
                  <c:v>2576</c:v>
                </c:pt>
                <c:pt idx="113">
                  <c:v>2599</c:v>
                </c:pt>
                <c:pt idx="114">
                  <c:v>2622</c:v>
                </c:pt>
                <c:pt idx="115">
                  <c:v>2645</c:v>
                </c:pt>
                <c:pt idx="116">
                  <c:v>2668</c:v>
                </c:pt>
                <c:pt idx="117">
                  <c:v>2691</c:v>
                </c:pt>
                <c:pt idx="118">
                  <c:v>2714</c:v>
                </c:pt>
                <c:pt idx="119">
                  <c:v>2737</c:v>
                </c:pt>
                <c:pt idx="120">
                  <c:v>2760</c:v>
                </c:pt>
                <c:pt idx="121">
                  <c:v>2783</c:v>
                </c:pt>
                <c:pt idx="122">
                  <c:v>2806</c:v>
                </c:pt>
                <c:pt idx="123">
                  <c:v>2829</c:v>
                </c:pt>
                <c:pt idx="124">
                  <c:v>2852</c:v>
                </c:pt>
                <c:pt idx="125">
                  <c:v>2875</c:v>
                </c:pt>
                <c:pt idx="126">
                  <c:v>2898</c:v>
                </c:pt>
                <c:pt idx="127">
                  <c:v>2921</c:v>
                </c:pt>
                <c:pt idx="128">
                  <c:v>2944</c:v>
                </c:pt>
                <c:pt idx="129">
                  <c:v>2967</c:v>
                </c:pt>
                <c:pt idx="130">
                  <c:v>2990</c:v>
                </c:pt>
                <c:pt idx="131">
                  <c:v>3013</c:v>
                </c:pt>
                <c:pt idx="132">
                  <c:v>3036</c:v>
                </c:pt>
                <c:pt idx="133">
                  <c:v>3059</c:v>
                </c:pt>
                <c:pt idx="134">
                  <c:v>3082</c:v>
                </c:pt>
                <c:pt idx="135">
                  <c:v>3105</c:v>
                </c:pt>
                <c:pt idx="136">
                  <c:v>3128</c:v>
                </c:pt>
                <c:pt idx="137">
                  <c:v>3151</c:v>
                </c:pt>
                <c:pt idx="138">
                  <c:v>3174</c:v>
                </c:pt>
                <c:pt idx="139">
                  <c:v>3197</c:v>
                </c:pt>
                <c:pt idx="140">
                  <c:v>3220</c:v>
                </c:pt>
                <c:pt idx="141">
                  <c:v>3243</c:v>
                </c:pt>
                <c:pt idx="142">
                  <c:v>3266</c:v>
                </c:pt>
                <c:pt idx="143">
                  <c:v>3289</c:v>
                </c:pt>
                <c:pt idx="144">
                  <c:v>3312</c:v>
                </c:pt>
                <c:pt idx="145">
                  <c:v>3335</c:v>
                </c:pt>
                <c:pt idx="146">
                  <c:v>3358</c:v>
                </c:pt>
                <c:pt idx="147">
                  <c:v>3381</c:v>
                </c:pt>
                <c:pt idx="148">
                  <c:v>3404</c:v>
                </c:pt>
                <c:pt idx="149">
                  <c:v>3427</c:v>
                </c:pt>
                <c:pt idx="150">
                  <c:v>3450</c:v>
                </c:pt>
                <c:pt idx="151">
                  <c:v>3473</c:v>
                </c:pt>
                <c:pt idx="152">
                  <c:v>3496</c:v>
                </c:pt>
                <c:pt idx="153">
                  <c:v>3519</c:v>
                </c:pt>
                <c:pt idx="154">
                  <c:v>3542</c:v>
                </c:pt>
                <c:pt idx="155">
                  <c:v>3565</c:v>
                </c:pt>
                <c:pt idx="156">
                  <c:v>3588</c:v>
                </c:pt>
                <c:pt idx="157">
                  <c:v>3611</c:v>
                </c:pt>
                <c:pt idx="158">
                  <c:v>3634</c:v>
                </c:pt>
                <c:pt idx="159">
                  <c:v>3657</c:v>
                </c:pt>
                <c:pt idx="160">
                  <c:v>3680</c:v>
                </c:pt>
                <c:pt idx="161">
                  <c:v>3703</c:v>
                </c:pt>
                <c:pt idx="162">
                  <c:v>3726</c:v>
                </c:pt>
                <c:pt idx="163">
                  <c:v>3749</c:v>
                </c:pt>
                <c:pt idx="164">
                  <c:v>3772</c:v>
                </c:pt>
                <c:pt idx="165">
                  <c:v>3795</c:v>
                </c:pt>
                <c:pt idx="166">
                  <c:v>3818</c:v>
                </c:pt>
                <c:pt idx="167">
                  <c:v>3841</c:v>
                </c:pt>
                <c:pt idx="168">
                  <c:v>3864</c:v>
                </c:pt>
                <c:pt idx="169">
                  <c:v>3887</c:v>
                </c:pt>
                <c:pt idx="170">
                  <c:v>3910</c:v>
                </c:pt>
                <c:pt idx="171">
                  <c:v>3933</c:v>
                </c:pt>
                <c:pt idx="172">
                  <c:v>3956</c:v>
                </c:pt>
                <c:pt idx="173">
                  <c:v>3979</c:v>
                </c:pt>
                <c:pt idx="174">
                  <c:v>4002</c:v>
                </c:pt>
                <c:pt idx="175">
                  <c:v>4025</c:v>
                </c:pt>
                <c:pt idx="176">
                  <c:v>4048</c:v>
                </c:pt>
                <c:pt idx="177">
                  <c:v>4071</c:v>
                </c:pt>
                <c:pt idx="178">
                  <c:v>4094</c:v>
                </c:pt>
                <c:pt idx="179">
                  <c:v>4117</c:v>
                </c:pt>
                <c:pt idx="180">
                  <c:v>4140</c:v>
                </c:pt>
                <c:pt idx="181">
                  <c:v>4163</c:v>
                </c:pt>
                <c:pt idx="182">
                  <c:v>4186</c:v>
                </c:pt>
                <c:pt idx="183">
                  <c:v>4209</c:v>
                </c:pt>
                <c:pt idx="184">
                  <c:v>4232</c:v>
                </c:pt>
                <c:pt idx="185">
                  <c:v>4255</c:v>
                </c:pt>
                <c:pt idx="186">
                  <c:v>4278</c:v>
                </c:pt>
                <c:pt idx="187">
                  <c:v>4301</c:v>
                </c:pt>
                <c:pt idx="188">
                  <c:v>4324</c:v>
                </c:pt>
                <c:pt idx="189">
                  <c:v>4347</c:v>
                </c:pt>
                <c:pt idx="190">
                  <c:v>4370</c:v>
                </c:pt>
                <c:pt idx="191">
                  <c:v>4393</c:v>
                </c:pt>
                <c:pt idx="192">
                  <c:v>4416</c:v>
                </c:pt>
                <c:pt idx="193">
                  <c:v>4439</c:v>
                </c:pt>
                <c:pt idx="194">
                  <c:v>4462</c:v>
                </c:pt>
                <c:pt idx="195">
                  <c:v>4485</c:v>
                </c:pt>
                <c:pt idx="196">
                  <c:v>4508</c:v>
                </c:pt>
                <c:pt idx="197">
                  <c:v>4531</c:v>
                </c:pt>
                <c:pt idx="198">
                  <c:v>4554</c:v>
                </c:pt>
                <c:pt idx="199">
                  <c:v>4577</c:v>
                </c:pt>
                <c:pt idx="200">
                  <c:v>4600</c:v>
                </c:pt>
                <c:pt idx="201">
                  <c:v>4623</c:v>
                </c:pt>
                <c:pt idx="202">
                  <c:v>4646</c:v>
                </c:pt>
                <c:pt idx="203">
                  <c:v>4669</c:v>
                </c:pt>
                <c:pt idx="204">
                  <c:v>4692</c:v>
                </c:pt>
                <c:pt idx="205">
                  <c:v>4715</c:v>
                </c:pt>
                <c:pt idx="206">
                  <c:v>4738</c:v>
                </c:pt>
                <c:pt idx="207">
                  <c:v>4761</c:v>
                </c:pt>
                <c:pt idx="208">
                  <c:v>4784</c:v>
                </c:pt>
                <c:pt idx="209">
                  <c:v>4807</c:v>
                </c:pt>
                <c:pt idx="210">
                  <c:v>4830</c:v>
                </c:pt>
                <c:pt idx="211">
                  <c:v>4853</c:v>
                </c:pt>
                <c:pt idx="212">
                  <c:v>4876</c:v>
                </c:pt>
                <c:pt idx="213">
                  <c:v>4899</c:v>
                </c:pt>
                <c:pt idx="214">
                  <c:v>4922</c:v>
                </c:pt>
                <c:pt idx="215">
                  <c:v>4945</c:v>
                </c:pt>
                <c:pt idx="216">
                  <c:v>4968</c:v>
                </c:pt>
                <c:pt idx="217">
                  <c:v>4991</c:v>
                </c:pt>
                <c:pt idx="218">
                  <c:v>5014</c:v>
                </c:pt>
                <c:pt idx="219">
                  <c:v>5037</c:v>
                </c:pt>
                <c:pt idx="220">
                  <c:v>5060</c:v>
                </c:pt>
                <c:pt idx="221">
                  <c:v>5083</c:v>
                </c:pt>
                <c:pt idx="222">
                  <c:v>5106</c:v>
                </c:pt>
                <c:pt idx="223">
                  <c:v>5129</c:v>
                </c:pt>
                <c:pt idx="224">
                  <c:v>5152</c:v>
                </c:pt>
                <c:pt idx="225">
                  <c:v>5175</c:v>
                </c:pt>
                <c:pt idx="226">
                  <c:v>5198</c:v>
                </c:pt>
                <c:pt idx="227">
                  <c:v>5221</c:v>
                </c:pt>
                <c:pt idx="228">
                  <c:v>5244</c:v>
                </c:pt>
                <c:pt idx="229">
                  <c:v>5267</c:v>
                </c:pt>
                <c:pt idx="230">
                  <c:v>5290</c:v>
                </c:pt>
                <c:pt idx="231">
                  <c:v>5313</c:v>
                </c:pt>
                <c:pt idx="232">
                  <c:v>5336</c:v>
                </c:pt>
                <c:pt idx="233">
                  <c:v>5359</c:v>
                </c:pt>
                <c:pt idx="234">
                  <c:v>5382</c:v>
                </c:pt>
                <c:pt idx="235">
                  <c:v>5405</c:v>
                </c:pt>
                <c:pt idx="236">
                  <c:v>5428</c:v>
                </c:pt>
                <c:pt idx="237">
                  <c:v>5451</c:v>
                </c:pt>
                <c:pt idx="238">
                  <c:v>5474</c:v>
                </c:pt>
                <c:pt idx="239">
                  <c:v>5497</c:v>
                </c:pt>
                <c:pt idx="240">
                  <c:v>5520</c:v>
                </c:pt>
                <c:pt idx="241">
                  <c:v>5543</c:v>
                </c:pt>
                <c:pt idx="242">
                  <c:v>5566</c:v>
                </c:pt>
                <c:pt idx="243">
                  <c:v>5589</c:v>
                </c:pt>
                <c:pt idx="244">
                  <c:v>5612</c:v>
                </c:pt>
                <c:pt idx="245">
                  <c:v>5635</c:v>
                </c:pt>
                <c:pt idx="246">
                  <c:v>5658</c:v>
                </c:pt>
                <c:pt idx="247">
                  <c:v>5681</c:v>
                </c:pt>
                <c:pt idx="248">
                  <c:v>5704</c:v>
                </c:pt>
                <c:pt idx="249">
                  <c:v>5727</c:v>
                </c:pt>
                <c:pt idx="250">
                  <c:v>5750</c:v>
                </c:pt>
                <c:pt idx="251">
                  <c:v>5773</c:v>
                </c:pt>
                <c:pt idx="252">
                  <c:v>5796</c:v>
                </c:pt>
                <c:pt idx="253">
                  <c:v>5819</c:v>
                </c:pt>
                <c:pt idx="254">
                  <c:v>5842</c:v>
                </c:pt>
                <c:pt idx="255">
                  <c:v>5865</c:v>
                </c:pt>
                <c:pt idx="256">
                  <c:v>5888</c:v>
                </c:pt>
                <c:pt idx="257">
                  <c:v>5911</c:v>
                </c:pt>
                <c:pt idx="258">
                  <c:v>5934</c:v>
                </c:pt>
                <c:pt idx="259">
                  <c:v>5957</c:v>
                </c:pt>
                <c:pt idx="260">
                  <c:v>5980</c:v>
                </c:pt>
                <c:pt idx="261">
                  <c:v>6003</c:v>
                </c:pt>
                <c:pt idx="262">
                  <c:v>6026</c:v>
                </c:pt>
                <c:pt idx="263">
                  <c:v>6049</c:v>
                </c:pt>
                <c:pt idx="264">
                  <c:v>6072</c:v>
                </c:pt>
                <c:pt idx="265">
                  <c:v>6095</c:v>
                </c:pt>
                <c:pt idx="266">
                  <c:v>6118</c:v>
                </c:pt>
                <c:pt idx="267">
                  <c:v>6141</c:v>
                </c:pt>
                <c:pt idx="268">
                  <c:v>6164</c:v>
                </c:pt>
                <c:pt idx="269">
                  <c:v>6187</c:v>
                </c:pt>
                <c:pt idx="270">
                  <c:v>6210</c:v>
                </c:pt>
                <c:pt idx="271">
                  <c:v>6233</c:v>
                </c:pt>
                <c:pt idx="272">
                  <c:v>6256</c:v>
                </c:pt>
                <c:pt idx="273">
                  <c:v>6279</c:v>
                </c:pt>
                <c:pt idx="274">
                  <c:v>6302</c:v>
                </c:pt>
                <c:pt idx="275">
                  <c:v>6325</c:v>
                </c:pt>
                <c:pt idx="276">
                  <c:v>6348</c:v>
                </c:pt>
                <c:pt idx="277">
                  <c:v>6371</c:v>
                </c:pt>
                <c:pt idx="278">
                  <c:v>6394</c:v>
                </c:pt>
                <c:pt idx="279">
                  <c:v>6417</c:v>
                </c:pt>
                <c:pt idx="280">
                  <c:v>6440</c:v>
                </c:pt>
                <c:pt idx="281">
                  <c:v>6475</c:v>
                </c:pt>
                <c:pt idx="282">
                  <c:v>6510</c:v>
                </c:pt>
                <c:pt idx="283">
                  <c:v>6545</c:v>
                </c:pt>
                <c:pt idx="284">
                  <c:v>6580</c:v>
                </c:pt>
                <c:pt idx="285">
                  <c:v>6615</c:v>
                </c:pt>
                <c:pt idx="286">
                  <c:v>6650</c:v>
                </c:pt>
                <c:pt idx="287">
                  <c:v>6685</c:v>
                </c:pt>
                <c:pt idx="288">
                  <c:v>6720</c:v>
                </c:pt>
                <c:pt idx="289">
                  <c:v>6755</c:v>
                </c:pt>
                <c:pt idx="290">
                  <c:v>6790</c:v>
                </c:pt>
                <c:pt idx="291">
                  <c:v>6825</c:v>
                </c:pt>
                <c:pt idx="292">
                  <c:v>6860</c:v>
                </c:pt>
                <c:pt idx="293">
                  <c:v>6895</c:v>
                </c:pt>
                <c:pt idx="294">
                  <c:v>6930</c:v>
                </c:pt>
                <c:pt idx="295">
                  <c:v>6965</c:v>
                </c:pt>
                <c:pt idx="296">
                  <c:v>7000</c:v>
                </c:pt>
                <c:pt idx="297">
                  <c:v>7035</c:v>
                </c:pt>
                <c:pt idx="298">
                  <c:v>7070</c:v>
                </c:pt>
                <c:pt idx="299">
                  <c:v>7105</c:v>
                </c:pt>
                <c:pt idx="300">
                  <c:v>7140</c:v>
                </c:pt>
                <c:pt idx="301">
                  <c:v>7175</c:v>
                </c:pt>
                <c:pt idx="302">
                  <c:v>7210</c:v>
                </c:pt>
                <c:pt idx="303">
                  <c:v>7245</c:v>
                </c:pt>
                <c:pt idx="304">
                  <c:v>7280</c:v>
                </c:pt>
                <c:pt idx="305">
                  <c:v>7315</c:v>
                </c:pt>
                <c:pt idx="306">
                  <c:v>7350</c:v>
                </c:pt>
                <c:pt idx="307">
                  <c:v>7385</c:v>
                </c:pt>
                <c:pt idx="308">
                  <c:v>7420</c:v>
                </c:pt>
                <c:pt idx="309">
                  <c:v>7455</c:v>
                </c:pt>
                <c:pt idx="310">
                  <c:v>7490</c:v>
                </c:pt>
                <c:pt idx="311">
                  <c:v>7525</c:v>
                </c:pt>
                <c:pt idx="312">
                  <c:v>7560</c:v>
                </c:pt>
                <c:pt idx="313">
                  <c:v>7595</c:v>
                </c:pt>
                <c:pt idx="314">
                  <c:v>7630</c:v>
                </c:pt>
                <c:pt idx="315">
                  <c:v>7665</c:v>
                </c:pt>
                <c:pt idx="316">
                  <c:v>7700</c:v>
                </c:pt>
                <c:pt idx="317">
                  <c:v>7735</c:v>
                </c:pt>
                <c:pt idx="318">
                  <c:v>7770</c:v>
                </c:pt>
                <c:pt idx="319">
                  <c:v>7805</c:v>
                </c:pt>
                <c:pt idx="320">
                  <c:v>7840</c:v>
                </c:pt>
                <c:pt idx="321">
                  <c:v>7875</c:v>
                </c:pt>
                <c:pt idx="322">
                  <c:v>7910</c:v>
                </c:pt>
                <c:pt idx="323">
                  <c:v>7945</c:v>
                </c:pt>
                <c:pt idx="324">
                  <c:v>7980</c:v>
                </c:pt>
                <c:pt idx="325">
                  <c:v>8015</c:v>
                </c:pt>
                <c:pt idx="326">
                  <c:v>8050</c:v>
                </c:pt>
                <c:pt idx="327">
                  <c:v>8085</c:v>
                </c:pt>
                <c:pt idx="328">
                  <c:v>8120</c:v>
                </c:pt>
                <c:pt idx="329">
                  <c:v>8155</c:v>
                </c:pt>
                <c:pt idx="330">
                  <c:v>8190</c:v>
                </c:pt>
                <c:pt idx="331">
                  <c:v>8225</c:v>
                </c:pt>
                <c:pt idx="332">
                  <c:v>8260</c:v>
                </c:pt>
                <c:pt idx="333">
                  <c:v>8295</c:v>
                </c:pt>
                <c:pt idx="334">
                  <c:v>8330</c:v>
                </c:pt>
                <c:pt idx="335">
                  <c:v>8365</c:v>
                </c:pt>
                <c:pt idx="336">
                  <c:v>8400</c:v>
                </c:pt>
                <c:pt idx="337">
                  <c:v>8435</c:v>
                </c:pt>
                <c:pt idx="338">
                  <c:v>8470</c:v>
                </c:pt>
                <c:pt idx="339">
                  <c:v>8505</c:v>
                </c:pt>
                <c:pt idx="340">
                  <c:v>8540</c:v>
                </c:pt>
                <c:pt idx="341">
                  <c:v>8575</c:v>
                </c:pt>
                <c:pt idx="342">
                  <c:v>8610</c:v>
                </c:pt>
                <c:pt idx="343">
                  <c:v>8645</c:v>
                </c:pt>
                <c:pt idx="344">
                  <c:v>8680</c:v>
                </c:pt>
                <c:pt idx="345">
                  <c:v>8715</c:v>
                </c:pt>
                <c:pt idx="346">
                  <c:v>8750</c:v>
                </c:pt>
                <c:pt idx="347">
                  <c:v>8785</c:v>
                </c:pt>
                <c:pt idx="348">
                  <c:v>8820</c:v>
                </c:pt>
                <c:pt idx="349">
                  <c:v>8855</c:v>
                </c:pt>
                <c:pt idx="350">
                  <c:v>8890</c:v>
                </c:pt>
                <c:pt idx="351">
                  <c:v>8925</c:v>
                </c:pt>
                <c:pt idx="352">
                  <c:v>8960</c:v>
                </c:pt>
                <c:pt idx="353">
                  <c:v>8995</c:v>
                </c:pt>
                <c:pt idx="354">
                  <c:v>9030</c:v>
                </c:pt>
                <c:pt idx="355">
                  <c:v>9065</c:v>
                </c:pt>
                <c:pt idx="356">
                  <c:v>9100</c:v>
                </c:pt>
                <c:pt idx="357">
                  <c:v>9135</c:v>
                </c:pt>
                <c:pt idx="358">
                  <c:v>9170</c:v>
                </c:pt>
                <c:pt idx="359">
                  <c:v>9205</c:v>
                </c:pt>
                <c:pt idx="360">
                  <c:v>9240</c:v>
                </c:pt>
                <c:pt idx="361">
                  <c:v>9275</c:v>
                </c:pt>
                <c:pt idx="362">
                  <c:v>9310</c:v>
                </c:pt>
                <c:pt idx="363">
                  <c:v>9345</c:v>
                </c:pt>
                <c:pt idx="364">
                  <c:v>9380</c:v>
                </c:pt>
                <c:pt idx="365">
                  <c:v>9415</c:v>
                </c:pt>
                <c:pt idx="366">
                  <c:v>9450</c:v>
                </c:pt>
                <c:pt idx="367">
                  <c:v>9485</c:v>
                </c:pt>
                <c:pt idx="368">
                  <c:v>9520</c:v>
                </c:pt>
                <c:pt idx="369">
                  <c:v>9555</c:v>
                </c:pt>
                <c:pt idx="370">
                  <c:v>9590</c:v>
                </c:pt>
                <c:pt idx="371">
                  <c:v>9625</c:v>
                </c:pt>
                <c:pt idx="372">
                  <c:v>9660</c:v>
                </c:pt>
                <c:pt idx="373">
                  <c:v>9695</c:v>
                </c:pt>
                <c:pt idx="374">
                  <c:v>9730</c:v>
                </c:pt>
                <c:pt idx="375">
                  <c:v>9765</c:v>
                </c:pt>
                <c:pt idx="376">
                  <c:v>9800</c:v>
                </c:pt>
                <c:pt idx="377">
                  <c:v>9835</c:v>
                </c:pt>
                <c:pt idx="378">
                  <c:v>9870</c:v>
                </c:pt>
                <c:pt idx="379">
                  <c:v>9905</c:v>
                </c:pt>
                <c:pt idx="380">
                  <c:v>9940</c:v>
                </c:pt>
                <c:pt idx="381">
                  <c:v>9975</c:v>
                </c:pt>
                <c:pt idx="382">
                  <c:v>10010</c:v>
                </c:pt>
                <c:pt idx="383">
                  <c:v>10045</c:v>
                </c:pt>
                <c:pt idx="384">
                  <c:v>10080</c:v>
                </c:pt>
                <c:pt idx="385">
                  <c:v>10115</c:v>
                </c:pt>
                <c:pt idx="386">
                  <c:v>10150</c:v>
                </c:pt>
                <c:pt idx="387">
                  <c:v>10185</c:v>
                </c:pt>
                <c:pt idx="388">
                  <c:v>10220</c:v>
                </c:pt>
                <c:pt idx="389">
                  <c:v>10255</c:v>
                </c:pt>
                <c:pt idx="390">
                  <c:v>10290</c:v>
                </c:pt>
                <c:pt idx="391">
                  <c:v>10325</c:v>
                </c:pt>
                <c:pt idx="392">
                  <c:v>10360</c:v>
                </c:pt>
                <c:pt idx="393">
                  <c:v>10395</c:v>
                </c:pt>
                <c:pt idx="394">
                  <c:v>10430</c:v>
                </c:pt>
                <c:pt idx="395">
                  <c:v>10465</c:v>
                </c:pt>
                <c:pt idx="396">
                  <c:v>10500</c:v>
                </c:pt>
                <c:pt idx="397">
                  <c:v>10535</c:v>
                </c:pt>
                <c:pt idx="398">
                  <c:v>10570</c:v>
                </c:pt>
                <c:pt idx="399">
                  <c:v>10605</c:v>
                </c:pt>
                <c:pt idx="400">
                  <c:v>10640</c:v>
                </c:pt>
                <c:pt idx="401">
                  <c:v>10675</c:v>
                </c:pt>
                <c:pt idx="402">
                  <c:v>10710</c:v>
                </c:pt>
                <c:pt idx="403">
                  <c:v>10745</c:v>
                </c:pt>
                <c:pt idx="404">
                  <c:v>10780</c:v>
                </c:pt>
                <c:pt idx="405">
                  <c:v>10815</c:v>
                </c:pt>
                <c:pt idx="406">
                  <c:v>10850</c:v>
                </c:pt>
                <c:pt idx="407">
                  <c:v>10885</c:v>
                </c:pt>
                <c:pt idx="408">
                  <c:v>10920</c:v>
                </c:pt>
                <c:pt idx="409">
                  <c:v>10955</c:v>
                </c:pt>
                <c:pt idx="410">
                  <c:v>10990</c:v>
                </c:pt>
                <c:pt idx="411">
                  <c:v>11025</c:v>
                </c:pt>
                <c:pt idx="412">
                  <c:v>11060</c:v>
                </c:pt>
                <c:pt idx="413">
                  <c:v>11095</c:v>
                </c:pt>
                <c:pt idx="414">
                  <c:v>11130</c:v>
                </c:pt>
                <c:pt idx="415">
                  <c:v>11165</c:v>
                </c:pt>
                <c:pt idx="416">
                  <c:v>11200</c:v>
                </c:pt>
                <c:pt idx="417">
                  <c:v>11235</c:v>
                </c:pt>
                <c:pt idx="418">
                  <c:v>11270</c:v>
                </c:pt>
                <c:pt idx="419">
                  <c:v>11305</c:v>
                </c:pt>
                <c:pt idx="420">
                  <c:v>11340</c:v>
                </c:pt>
                <c:pt idx="421">
                  <c:v>11375</c:v>
                </c:pt>
                <c:pt idx="422">
                  <c:v>11410</c:v>
                </c:pt>
                <c:pt idx="423">
                  <c:v>11445</c:v>
                </c:pt>
                <c:pt idx="424">
                  <c:v>11480</c:v>
                </c:pt>
                <c:pt idx="425">
                  <c:v>11515</c:v>
                </c:pt>
                <c:pt idx="426">
                  <c:v>11550</c:v>
                </c:pt>
                <c:pt idx="427">
                  <c:v>11585</c:v>
                </c:pt>
                <c:pt idx="428">
                  <c:v>11620</c:v>
                </c:pt>
                <c:pt idx="429">
                  <c:v>11655</c:v>
                </c:pt>
                <c:pt idx="430">
                  <c:v>11690</c:v>
                </c:pt>
                <c:pt idx="431">
                  <c:v>11725</c:v>
                </c:pt>
                <c:pt idx="432">
                  <c:v>11760</c:v>
                </c:pt>
                <c:pt idx="433">
                  <c:v>11795</c:v>
                </c:pt>
                <c:pt idx="434">
                  <c:v>11830</c:v>
                </c:pt>
                <c:pt idx="435">
                  <c:v>11865</c:v>
                </c:pt>
                <c:pt idx="436">
                  <c:v>11900</c:v>
                </c:pt>
                <c:pt idx="437">
                  <c:v>11935</c:v>
                </c:pt>
                <c:pt idx="438">
                  <c:v>11970</c:v>
                </c:pt>
                <c:pt idx="439">
                  <c:v>12005</c:v>
                </c:pt>
                <c:pt idx="440">
                  <c:v>12040</c:v>
                </c:pt>
                <c:pt idx="441">
                  <c:v>12075</c:v>
                </c:pt>
                <c:pt idx="442">
                  <c:v>12110</c:v>
                </c:pt>
                <c:pt idx="443">
                  <c:v>12145</c:v>
                </c:pt>
                <c:pt idx="444">
                  <c:v>12180</c:v>
                </c:pt>
                <c:pt idx="445">
                  <c:v>12215</c:v>
                </c:pt>
                <c:pt idx="446">
                  <c:v>12250</c:v>
                </c:pt>
                <c:pt idx="447">
                  <c:v>12285</c:v>
                </c:pt>
                <c:pt idx="448">
                  <c:v>12320</c:v>
                </c:pt>
                <c:pt idx="449">
                  <c:v>12355</c:v>
                </c:pt>
                <c:pt idx="450">
                  <c:v>12390</c:v>
                </c:pt>
                <c:pt idx="451">
                  <c:v>12425</c:v>
                </c:pt>
                <c:pt idx="452">
                  <c:v>12460</c:v>
                </c:pt>
                <c:pt idx="453">
                  <c:v>12495</c:v>
                </c:pt>
                <c:pt idx="454">
                  <c:v>12530</c:v>
                </c:pt>
                <c:pt idx="455">
                  <c:v>12565</c:v>
                </c:pt>
                <c:pt idx="456">
                  <c:v>12600</c:v>
                </c:pt>
                <c:pt idx="457">
                  <c:v>12635</c:v>
                </c:pt>
                <c:pt idx="458">
                  <c:v>12670</c:v>
                </c:pt>
                <c:pt idx="459">
                  <c:v>12705</c:v>
                </c:pt>
                <c:pt idx="460">
                  <c:v>12740</c:v>
                </c:pt>
                <c:pt idx="461">
                  <c:v>12775</c:v>
                </c:pt>
                <c:pt idx="462">
                  <c:v>12810</c:v>
                </c:pt>
                <c:pt idx="463">
                  <c:v>12845</c:v>
                </c:pt>
                <c:pt idx="464">
                  <c:v>12880</c:v>
                </c:pt>
                <c:pt idx="465">
                  <c:v>12915</c:v>
                </c:pt>
                <c:pt idx="466">
                  <c:v>12950</c:v>
                </c:pt>
                <c:pt idx="467">
                  <c:v>12985</c:v>
                </c:pt>
                <c:pt idx="468">
                  <c:v>13020</c:v>
                </c:pt>
                <c:pt idx="469">
                  <c:v>13055</c:v>
                </c:pt>
                <c:pt idx="470">
                  <c:v>13090</c:v>
                </c:pt>
                <c:pt idx="471">
                  <c:v>13125</c:v>
                </c:pt>
                <c:pt idx="472">
                  <c:v>13160</c:v>
                </c:pt>
                <c:pt idx="473">
                  <c:v>13195</c:v>
                </c:pt>
                <c:pt idx="474">
                  <c:v>13230</c:v>
                </c:pt>
                <c:pt idx="475">
                  <c:v>13265</c:v>
                </c:pt>
                <c:pt idx="476">
                  <c:v>13300</c:v>
                </c:pt>
                <c:pt idx="477">
                  <c:v>13335</c:v>
                </c:pt>
                <c:pt idx="478">
                  <c:v>13370</c:v>
                </c:pt>
                <c:pt idx="479">
                  <c:v>13405</c:v>
                </c:pt>
                <c:pt idx="480">
                  <c:v>13440</c:v>
                </c:pt>
                <c:pt idx="481">
                  <c:v>13475</c:v>
                </c:pt>
                <c:pt idx="482">
                  <c:v>13510</c:v>
                </c:pt>
                <c:pt idx="483">
                  <c:v>13545</c:v>
                </c:pt>
                <c:pt idx="484">
                  <c:v>13580</c:v>
                </c:pt>
                <c:pt idx="485">
                  <c:v>13615</c:v>
                </c:pt>
                <c:pt idx="486">
                  <c:v>13650</c:v>
                </c:pt>
                <c:pt idx="487">
                  <c:v>13685</c:v>
                </c:pt>
                <c:pt idx="488">
                  <c:v>13720</c:v>
                </c:pt>
                <c:pt idx="489">
                  <c:v>13755</c:v>
                </c:pt>
                <c:pt idx="490">
                  <c:v>13790</c:v>
                </c:pt>
                <c:pt idx="491">
                  <c:v>13825</c:v>
                </c:pt>
                <c:pt idx="492">
                  <c:v>13860</c:v>
                </c:pt>
                <c:pt idx="493">
                  <c:v>13895</c:v>
                </c:pt>
                <c:pt idx="494">
                  <c:v>13930</c:v>
                </c:pt>
                <c:pt idx="495">
                  <c:v>13965</c:v>
                </c:pt>
                <c:pt idx="496">
                  <c:v>14000</c:v>
                </c:pt>
                <c:pt idx="497">
                  <c:v>14035</c:v>
                </c:pt>
                <c:pt idx="498">
                  <c:v>14070</c:v>
                </c:pt>
                <c:pt idx="499">
                  <c:v>14105</c:v>
                </c:pt>
                <c:pt idx="500">
                  <c:v>14140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1-E649-81E4-5FEED816E04A}"/>
            </c:ext>
          </c:extLst>
        </c:ser>
        <c:ser>
          <c:idx val="2"/>
          <c:order val="1"/>
          <c:tx>
            <c:v>Bonus e Detrazioni</c:v>
          </c:tx>
          <c:spPr>
            <a:ln w="28575" cap="rnd">
              <a:solidFill>
                <a:schemeClr val="accent2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'Aliquote effettive'!$I$3:$I$503</c:f>
              <c:numCache>
                <c:formatCode>0.00</c:formatCode>
                <c:ptCount val="501"/>
                <c:pt idx="0">
                  <c:v>1955</c:v>
                </c:pt>
                <c:pt idx="1">
                  <c:v>1955</c:v>
                </c:pt>
                <c:pt idx="2">
                  <c:v>1955</c:v>
                </c:pt>
                <c:pt idx="3">
                  <c:v>1955</c:v>
                </c:pt>
                <c:pt idx="4">
                  <c:v>1955</c:v>
                </c:pt>
                <c:pt idx="5">
                  <c:v>1955</c:v>
                </c:pt>
                <c:pt idx="6">
                  <c:v>1955</c:v>
                </c:pt>
                <c:pt idx="7">
                  <c:v>1955</c:v>
                </c:pt>
                <c:pt idx="8">
                  <c:v>1955</c:v>
                </c:pt>
                <c:pt idx="9">
                  <c:v>1955</c:v>
                </c:pt>
                <c:pt idx="10">
                  <c:v>1955</c:v>
                </c:pt>
                <c:pt idx="11">
                  <c:v>1955</c:v>
                </c:pt>
                <c:pt idx="12">
                  <c:v>1955</c:v>
                </c:pt>
                <c:pt idx="13">
                  <c:v>1955</c:v>
                </c:pt>
                <c:pt idx="14">
                  <c:v>1955</c:v>
                </c:pt>
                <c:pt idx="15">
                  <c:v>1955</c:v>
                </c:pt>
                <c:pt idx="16">
                  <c:v>1955</c:v>
                </c:pt>
                <c:pt idx="17">
                  <c:v>1955</c:v>
                </c:pt>
                <c:pt idx="18">
                  <c:v>1955</c:v>
                </c:pt>
                <c:pt idx="19">
                  <c:v>1955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1955</c:v>
                </c:pt>
                <c:pt idx="25">
                  <c:v>1955</c:v>
                </c:pt>
                <c:pt idx="26">
                  <c:v>1955</c:v>
                </c:pt>
                <c:pt idx="27">
                  <c:v>1955</c:v>
                </c:pt>
                <c:pt idx="28">
                  <c:v>1955</c:v>
                </c:pt>
                <c:pt idx="29">
                  <c:v>1955</c:v>
                </c:pt>
                <c:pt idx="30">
                  <c:v>1955</c:v>
                </c:pt>
                <c:pt idx="31">
                  <c:v>1955</c:v>
                </c:pt>
                <c:pt idx="32">
                  <c:v>1955</c:v>
                </c:pt>
                <c:pt idx="33">
                  <c:v>1955</c:v>
                </c:pt>
                <c:pt idx="34">
                  <c:v>1955</c:v>
                </c:pt>
                <c:pt idx="35">
                  <c:v>1955</c:v>
                </c:pt>
                <c:pt idx="36">
                  <c:v>1955</c:v>
                </c:pt>
                <c:pt idx="37">
                  <c:v>1955</c:v>
                </c:pt>
                <c:pt idx="38">
                  <c:v>1955</c:v>
                </c:pt>
                <c:pt idx="39">
                  <c:v>1955</c:v>
                </c:pt>
                <c:pt idx="40">
                  <c:v>1955</c:v>
                </c:pt>
                <c:pt idx="41">
                  <c:v>1955</c:v>
                </c:pt>
                <c:pt idx="42">
                  <c:v>1955</c:v>
                </c:pt>
                <c:pt idx="43">
                  <c:v>1955</c:v>
                </c:pt>
                <c:pt idx="44">
                  <c:v>1955</c:v>
                </c:pt>
                <c:pt idx="45">
                  <c:v>1955</c:v>
                </c:pt>
                <c:pt idx="46">
                  <c:v>1955</c:v>
                </c:pt>
                <c:pt idx="47">
                  <c:v>1955</c:v>
                </c:pt>
                <c:pt idx="48">
                  <c:v>1955</c:v>
                </c:pt>
                <c:pt idx="49">
                  <c:v>1955</c:v>
                </c:pt>
                <c:pt idx="50">
                  <c:v>1955</c:v>
                </c:pt>
                <c:pt idx="51">
                  <c:v>1955</c:v>
                </c:pt>
                <c:pt idx="52">
                  <c:v>1955</c:v>
                </c:pt>
                <c:pt idx="53">
                  <c:v>1955</c:v>
                </c:pt>
                <c:pt idx="54">
                  <c:v>1955</c:v>
                </c:pt>
                <c:pt idx="55">
                  <c:v>1955</c:v>
                </c:pt>
                <c:pt idx="56">
                  <c:v>1955</c:v>
                </c:pt>
                <c:pt idx="57">
                  <c:v>1955</c:v>
                </c:pt>
                <c:pt idx="58">
                  <c:v>1955</c:v>
                </c:pt>
                <c:pt idx="59">
                  <c:v>1955</c:v>
                </c:pt>
                <c:pt idx="60">
                  <c:v>1955</c:v>
                </c:pt>
                <c:pt idx="61">
                  <c:v>1955</c:v>
                </c:pt>
                <c:pt idx="62">
                  <c:v>1955</c:v>
                </c:pt>
                <c:pt idx="63">
                  <c:v>1955</c:v>
                </c:pt>
                <c:pt idx="64">
                  <c:v>1955</c:v>
                </c:pt>
                <c:pt idx="65">
                  <c:v>1955</c:v>
                </c:pt>
                <c:pt idx="66">
                  <c:v>1955</c:v>
                </c:pt>
                <c:pt idx="67">
                  <c:v>1955</c:v>
                </c:pt>
                <c:pt idx="68">
                  <c:v>1955</c:v>
                </c:pt>
                <c:pt idx="69">
                  <c:v>1955</c:v>
                </c:pt>
                <c:pt idx="70">
                  <c:v>1955</c:v>
                </c:pt>
                <c:pt idx="71">
                  <c:v>1955</c:v>
                </c:pt>
                <c:pt idx="72">
                  <c:v>1955</c:v>
                </c:pt>
                <c:pt idx="73">
                  <c:v>1955</c:v>
                </c:pt>
                <c:pt idx="74">
                  <c:v>1955</c:v>
                </c:pt>
                <c:pt idx="75">
                  <c:v>1955</c:v>
                </c:pt>
                <c:pt idx="76">
                  <c:v>1955</c:v>
                </c:pt>
                <c:pt idx="77">
                  <c:v>1955</c:v>
                </c:pt>
                <c:pt idx="78">
                  <c:v>1955</c:v>
                </c:pt>
                <c:pt idx="79">
                  <c:v>1955</c:v>
                </c:pt>
                <c:pt idx="80">
                  <c:v>1955</c:v>
                </c:pt>
                <c:pt idx="81">
                  <c:v>1955</c:v>
                </c:pt>
                <c:pt idx="82">
                  <c:v>1955</c:v>
                </c:pt>
                <c:pt idx="83">
                  <c:v>1955</c:v>
                </c:pt>
                <c:pt idx="84">
                  <c:v>1955</c:v>
                </c:pt>
                <c:pt idx="85">
                  <c:v>1955</c:v>
                </c:pt>
                <c:pt idx="86">
                  <c:v>3155</c:v>
                </c:pt>
                <c:pt idx="87">
                  <c:v>3155</c:v>
                </c:pt>
                <c:pt idx="88">
                  <c:v>3155</c:v>
                </c:pt>
                <c:pt idx="89">
                  <c:v>3155</c:v>
                </c:pt>
                <c:pt idx="90">
                  <c:v>3155</c:v>
                </c:pt>
                <c:pt idx="91">
                  <c:v>3155</c:v>
                </c:pt>
                <c:pt idx="92">
                  <c:v>3155</c:v>
                </c:pt>
                <c:pt idx="93">
                  <c:v>3155</c:v>
                </c:pt>
                <c:pt idx="94">
                  <c:v>3155</c:v>
                </c:pt>
                <c:pt idx="95">
                  <c:v>3155</c:v>
                </c:pt>
                <c:pt idx="96">
                  <c:v>3155</c:v>
                </c:pt>
                <c:pt idx="97">
                  <c:v>3155</c:v>
                </c:pt>
                <c:pt idx="98">
                  <c:v>3155</c:v>
                </c:pt>
                <c:pt idx="99">
                  <c:v>3155</c:v>
                </c:pt>
                <c:pt idx="100">
                  <c:v>3155</c:v>
                </c:pt>
                <c:pt idx="101">
                  <c:v>3155</c:v>
                </c:pt>
                <c:pt idx="102">
                  <c:v>3155</c:v>
                </c:pt>
                <c:pt idx="103">
                  <c:v>3155</c:v>
                </c:pt>
                <c:pt idx="104">
                  <c:v>3155</c:v>
                </c:pt>
                <c:pt idx="105">
                  <c:v>3155</c:v>
                </c:pt>
                <c:pt idx="106">
                  <c:v>3155</c:v>
                </c:pt>
                <c:pt idx="107">
                  <c:v>3155</c:v>
                </c:pt>
                <c:pt idx="108">
                  <c:v>3155</c:v>
                </c:pt>
                <c:pt idx="109">
                  <c:v>3155</c:v>
                </c:pt>
                <c:pt idx="110">
                  <c:v>3155</c:v>
                </c:pt>
                <c:pt idx="111">
                  <c:v>3155</c:v>
                </c:pt>
                <c:pt idx="112">
                  <c:v>3155</c:v>
                </c:pt>
                <c:pt idx="113">
                  <c:v>3155</c:v>
                </c:pt>
                <c:pt idx="114">
                  <c:v>3155</c:v>
                </c:pt>
                <c:pt idx="115">
                  <c:v>3155</c:v>
                </c:pt>
                <c:pt idx="116">
                  <c:v>3155</c:v>
                </c:pt>
                <c:pt idx="117">
                  <c:v>3155</c:v>
                </c:pt>
                <c:pt idx="118">
                  <c:v>3155</c:v>
                </c:pt>
                <c:pt idx="119">
                  <c:v>3155</c:v>
                </c:pt>
                <c:pt idx="120">
                  <c:v>3155</c:v>
                </c:pt>
                <c:pt idx="121">
                  <c:v>3155</c:v>
                </c:pt>
                <c:pt idx="122">
                  <c:v>3155</c:v>
                </c:pt>
                <c:pt idx="123">
                  <c:v>3155</c:v>
                </c:pt>
                <c:pt idx="124">
                  <c:v>3155</c:v>
                </c:pt>
                <c:pt idx="125">
                  <c:v>3155</c:v>
                </c:pt>
                <c:pt idx="126">
                  <c:v>3155</c:v>
                </c:pt>
                <c:pt idx="127">
                  <c:v>3155</c:v>
                </c:pt>
                <c:pt idx="128">
                  <c:v>3155</c:v>
                </c:pt>
                <c:pt idx="129">
                  <c:v>3155</c:v>
                </c:pt>
                <c:pt idx="130">
                  <c:v>3155</c:v>
                </c:pt>
                <c:pt idx="131">
                  <c:v>3155</c:v>
                </c:pt>
                <c:pt idx="132">
                  <c:v>3155</c:v>
                </c:pt>
                <c:pt idx="133">
                  <c:v>3155</c:v>
                </c:pt>
                <c:pt idx="134">
                  <c:v>3155</c:v>
                </c:pt>
                <c:pt idx="135">
                  <c:v>3155</c:v>
                </c:pt>
                <c:pt idx="136">
                  <c:v>3155</c:v>
                </c:pt>
                <c:pt idx="137">
                  <c:v>3155</c:v>
                </c:pt>
                <c:pt idx="138">
                  <c:v>3155</c:v>
                </c:pt>
                <c:pt idx="139">
                  <c:v>3155</c:v>
                </c:pt>
                <c:pt idx="140">
                  <c:v>3155</c:v>
                </c:pt>
                <c:pt idx="141">
                  <c:v>3155</c:v>
                </c:pt>
                <c:pt idx="142">
                  <c:v>3155</c:v>
                </c:pt>
                <c:pt idx="143">
                  <c:v>3155</c:v>
                </c:pt>
                <c:pt idx="144">
                  <c:v>3155</c:v>
                </c:pt>
                <c:pt idx="145">
                  <c:v>3155</c:v>
                </c:pt>
                <c:pt idx="146">
                  <c:v>3155</c:v>
                </c:pt>
                <c:pt idx="147">
                  <c:v>3155</c:v>
                </c:pt>
                <c:pt idx="148">
                  <c:v>3155</c:v>
                </c:pt>
                <c:pt idx="149">
                  <c:v>3155</c:v>
                </c:pt>
                <c:pt idx="150">
                  <c:v>3155</c:v>
                </c:pt>
                <c:pt idx="151">
                  <c:v>3090.8461538461538</c:v>
                </c:pt>
                <c:pt idx="152">
                  <c:v>3081.6923076923076</c:v>
                </c:pt>
                <c:pt idx="153">
                  <c:v>3072.5384615384614</c:v>
                </c:pt>
                <c:pt idx="154">
                  <c:v>3063.3846153846152</c:v>
                </c:pt>
                <c:pt idx="155">
                  <c:v>3054.2307692307695</c:v>
                </c:pt>
                <c:pt idx="156">
                  <c:v>3045.0769230769229</c:v>
                </c:pt>
                <c:pt idx="157">
                  <c:v>3035.9230769230771</c:v>
                </c:pt>
                <c:pt idx="158">
                  <c:v>3026.7692307692305</c:v>
                </c:pt>
                <c:pt idx="159">
                  <c:v>3017.6153846153848</c:v>
                </c:pt>
                <c:pt idx="160">
                  <c:v>3008.4615384615386</c:v>
                </c:pt>
                <c:pt idx="161">
                  <c:v>2999.3076923076924</c:v>
                </c:pt>
                <c:pt idx="162">
                  <c:v>2990.1538461538462</c:v>
                </c:pt>
                <c:pt idx="163">
                  <c:v>2981</c:v>
                </c:pt>
                <c:pt idx="164">
                  <c:v>2971.8461538461538</c:v>
                </c:pt>
                <c:pt idx="165">
                  <c:v>2962.6923076923076</c:v>
                </c:pt>
                <c:pt idx="166">
                  <c:v>2953.5384615384614</c:v>
                </c:pt>
                <c:pt idx="167">
                  <c:v>2944.3846153846152</c:v>
                </c:pt>
                <c:pt idx="168">
                  <c:v>2935.2307692307695</c:v>
                </c:pt>
                <c:pt idx="169">
                  <c:v>2926.0769230769229</c:v>
                </c:pt>
                <c:pt idx="170">
                  <c:v>2916.9230769230771</c:v>
                </c:pt>
                <c:pt idx="171">
                  <c:v>2907.7692307692309</c:v>
                </c:pt>
                <c:pt idx="172">
                  <c:v>2898.6153846153848</c:v>
                </c:pt>
                <c:pt idx="173">
                  <c:v>2889.4615384615386</c:v>
                </c:pt>
                <c:pt idx="174">
                  <c:v>2880.3076923076924</c:v>
                </c:pt>
                <c:pt idx="175">
                  <c:v>2871.1538461538462</c:v>
                </c:pt>
                <c:pt idx="176">
                  <c:v>2862</c:v>
                </c:pt>
                <c:pt idx="177">
                  <c:v>2852.8461538461538</c:v>
                </c:pt>
                <c:pt idx="178">
                  <c:v>2843.6923076923076</c:v>
                </c:pt>
                <c:pt idx="179">
                  <c:v>2834.5384615384614</c:v>
                </c:pt>
                <c:pt idx="180">
                  <c:v>2825.3846153846152</c:v>
                </c:pt>
                <c:pt idx="181">
                  <c:v>2816.2307692307691</c:v>
                </c:pt>
                <c:pt idx="182">
                  <c:v>2807.0769230769229</c:v>
                </c:pt>
                <c:pt idx="183">
                  <c:v>2797.9230769230771</c:v>
                </c:pt>
                <c:pt idx="184">
                  <c:v>2788.7692307692309</c:v>
                </c:pt>
                <c:pt idx="185">
                  <c:v>2779.6153846153848</c:v>
                </c:pt>
                <c:pt idx="186">
                  <c:v>2770.4615384615386</c:v>
                </c:pt>
                <c:pt idx="187">
                  <c:v>2761.3076923076924</c:v>
                </c:pt>
                <c:pt idx="188">
                  <c:v>2752.1538461538462</c:v>
                </c:pt>
                <c:pt idx="189">
                  <c:v>2743</c:v>
                </c:pt>
                <c:pt idx="190">
                  <c:v>2733.8461538461538</c:v>
                </c:pt>
                <c:pt idx="191">
                  <c:v>2724.6923076923076</c:v>
                </c:pt>
                <c:pt idx="192">
                  <c:v>2715.5384615384614</c:v>
                </c:pt>
                <c:pt idx="193">
                  <c:v>2706.3846153846152</c:v>
                </c:pt>
                <c:pt idx="194">
                  <c:v>2697.2307692307691</c:v>
                </c:pt>
                <c:pt idx="195">
                  <c:v>2688.0769230769229</c:v>
                </c:pt>
                <c:pt idx="196">
                  <c:v>2678.9230769230771</c:v>
                </c:pt>
                <c:pt idx="197">
                  <c:v>2669.7692307692305</c:v>
                </c:pt>
                <c:pt idx="198">
                  <c:v>2660.6153846153848</c:v>
                </c:pt>
                <c:pt idx="199">
                  <c:v>2651.4615384615386</c:v>
                </c:pt>
                <c:pt idx="200">
                  <c:v>2642.3076923076924</c:v>
                </c:pt>
                <c:pt idx="201">
                  <c:v>2633.1538461538462</c:v>
                </c:pt>
                <c:pt idx="202">
                  <c:v>2624</c:v>
                </c:pt>
                <c:pt idx="203">
                  <c:v>2614.8461538461538</c:v>
                </c:pt>
                <c:pt idx="204">
                  <c:v>2605.6923076923076</c:v>
                </c:pt>
                <c:pt idx="205">
                  <c:v>2596.5384615384614</c:v>
                </c:pt>
                <c:pt idx="206">
                  <c:v>2587.3846153846152</c:v>
                </c:pt>
                <c:pt idx="207">
                  <c:v>2578.2307692307695</c:v>
                </c:pt>
                <c:pt idx="208">
                  <c:v>2569.0769230769229</c:v>
                </c:pt>
                <c:pt idx="209">
                  <c:v>2559.9230769230771</c:v>
                </c:pt>
                <c:pt idx="210">
                  <c:v>2550.7692307692305</c:v>
                </c:pt>
                <c:pt idx="211">
                  <c:v>2541.6153846153848</c:v>
                </c:pt>
                <c:pt idx="212">
                  <c:v>2532.4615384615386</c:v>
                </c:pt>
                <c:pt idx="213">
                  <c:v>2523.3076923076924</c:v>
                </c:pt>
                <c:pt idx="214">
                  <c:v>2514.1538461538462</c:v>
                </c:pt>
                <c:pt idx="215">
                  <c:v>2505</c:v>
                </c:pt>
                <c:pt idx="216">
                  <c:v>2495.8461538461538</c:v>
                </c:pt>
                <c:pt idx="217">
                  <c:v>2486.6923076923076</c:v>
                </c:pt>
                <c:pt idx="218">
                  <c:v>2477.5384615384614</c:v>
                </c:pt>
                <c:pt idx="219">
                  <c:v>2468.3846153846152</c:v>
                </c:pt>
                <c:pt idx="220">
                  <c:v>2459.2307692307695</c:v>
                </c:pt>
                <c:pt idx="221">
                  <c:v>2450.0769230769229</c:v>
                </c:pt>
                <c:pt idx="222">
                  <c:v>2440.9230769230771</c:v>
                </c:pt>
                <c:pt idx="223">
                  <c:v>2431.7692307692305</c:v>
                </c:pt>
                <c:pt idx="224">
                  <c:v>2422.6153846153848</c:v>
                </c:pt>
                <c:pt idx="225">
                  <c:v>2413.4615384615386</c:v>
                </c:pt>
                <c:pt idx="226">
                  <c:v>2404.3076923076924</c:v>
                </c:pt>
                <c:pt idx="227">
                  <c:v>2395.1538461538462</c:v>
                </c:pt>
                <c:pt idx="228">
                  <c:v>2386</c:v>
                </c:pt>
                <c:pt idx="229">
                  <c:v>2376.8461538461538</c:v>
                </c:pt>
                <c:pt idx="230">
                  <c:v>2367.6923076923076</c:v>
                </c:pt>
                <c:pt idx="231">
                  <c:v>2358.5384615384614</c:v>
                </c:pt>
                <c:pt idx="232">
                  <c:v>2349.3846153846152</c:v>
                </c:pt>
                <c:pt idx="233">
                  <c:v>2340.2307692307691</c:v>
                </c:pt>
                <c:pt idx="234">
                  <c:v>2331.0769230769229</c:v>
                </c:pt>
                <c:pt idx="235">
                  <c:v>2321.9230769230771</c:v>
                </c:pt>
                <c:pt idx="236">
                  <c:v>2312.7692307692309</c:v>
                </c:pt>
                <c:pt idx="237">
                  <c:v>2303.6153846153848</c:v>
                </c:pt>
                <c:pt idx="238">
                  <c:v>2294.4615384615386</c:v>
                </c:pt>
                <c:pt idx="239">
                  <c:v>2285.3076923076924</c:v>
                </c:pt>
                <c:pt idx="240">
                  <c:v>2276.1538461538462</c:v>
                </c:pt>
                <c:pt idx="241">
                  <c:v>2267</c:v>
                </c:pt>
                <c:pt idx="242">
                  <c:v>2257.8461538461538</c:v>
                </c:pt>
                <c:pt idx="243">
                  <c:v>2248.6923076923076</c:v>
                </c:pt>
                <c:pt idx="244">
                  <c:v>2239.5384615384614</c:v>
                </c:pt>
                <c:pt idx="245">
                  <c:v>2230.3846153846152</c:v>
                </c:pt>
                <c:pt idx="246">
                  <c:v>2221.2307692307691</c:v>
                </c:pt>
                <c:pt idx="247">
                  <c:v>2212.0769230769229</c:v>
                </c:pt>
                <c:pt idx="248">
                  <c:v>2202.9230769230771</c:v>
                </c:pt>
                <c:pt idx="249">
                  <c:v>2193.7692307692309</c:v>
                </c:pt>
                <c:pt idx="250">
                  <c:v>2184.6153846153848</c:v>
                </c:pt>
                <c:pt idx="251">
                  <c:v>2175.4615384615386</c:v>
                </c:pt>
                <c:pt idx="252">
                  <c:v>2166.3076923076924</c:v>
                </c:pt>
                <c:pt idx="253">
                  <c:v>2157.1538461538462</c:v>
                </c:pt>
                <c:pt idx="254">
                  <c:v>2148</c:v>
                </c:pt>
                <c:pt idx="255">
                  <c:v>2138.8461538461538</c:v>
                </c:pt>
                <c:pt idx="256">
                  <c:v>2129.6923076923076</c:v>
                </c:pt>
                <c:pt idx="257">
                  <c:v>2120.5384615384614</c:v>
                </c:pt>
                <c:pt idx="258">
                  <c:v>2111.3846153846152</c:v>
                </c:pt>
                <c:pt idx="259">
                  <c:v>2102.2307692307691</c:v>
                </c:pt>
                <c:pt idx="260">
                  <c:v>2093.0769230769229</c:v>
                </c:pt>
                <c:pt idx="261">
                  <c:v>2083.9230769230771</c:v>
                </c:pt>
                <c:pt idx="262">
                  <c:v>2074.7692307692309</c:v>
                </c:pt>
                <c:pt idx="263">
                  <c:v>2065.6153846153848</c:v>
                </c:pt>
                <c:pt idx="264">
                  <c:v>2056.4615384615386</c:v>
                </c:pt>
                <c:pt idx="265">
                  <c:v>2047.3076923076924</c:v>
                </c:pt>
                <c:pt idx="266">
                  <c:v>2038.1538461538462</c:v>
                </c:pt>
                <c:pt idx="267">
                  <c:v>2029</c:v>
                </c:pt>
                <c:pt idx="268">
                  <c:v>2019.8461538461538</c:v>
                </c:pt>
                <c:pt idx="269">
                  <c:v>2010.6923076923076</c:v>
                </c:pt>
                <c:pt idx="270">
                  <c:v>2001.5384615384614</c:v>
                </c:pt>
                <c:pt idx="271">
                  <c:v>1992.3846153846155</c:v>
                </c:pt>
                <c:pt idx="272">
                  <c:v>1983.2307692307693</c:v>
                </c:pt>
                <c:pt idx="273">
                  <c:v>1974.0769230769231</c:v>
                </c:pt>
                <c:pt idx="274">
                  <c:v>1964.9230769230769</c:v>
                </c:pt>
                <c:pt idx="275">
                  <c:v>1955.7692307692307</c:v>
                </c:pt>
                <c:pt idx="276">
                  <c:v>1946.6153846153845</c:v>
                </c:pt>
                <c:pt idx="277">
                  <c:v>1937.4615384615386</c:v>
                </c:pt>
                <c:pt idx="278">
                  <c:v>1928.3076923076924</c:v>
                </c:pt>
                <c:pt idx="279">
                  <c:v>1919.1538461538462</c:v>
                </c:pt>
                <c:pt idx="280">
                  <c:v>1910</c:v>
                </c:pt>
                <c:pt idx="281">
                  <c:v>1901.3181818181818</c:v>
                </c:pt>
                <c:pt idx="282">
                  <c:v>1892.6363636363637</c:v>
                </c:pt>
                <c:pt idx="283">
                  <c:v>1883.9545454545455</c:v>
                </c:pt>
                <c:pt idx="284">
                  <c:v>1875.2727272727273</c:v>
                </c:pt>
                <c:pt idx="285">
                  <c:v>1866.5909090909092</c:v>
                </c:pt>
                <c:pt idx="286">
                  <c:v>1857.909090909091</c:v>
                </c:pt>
                <c:pt idx="287">
                  <c:v>1849.2272727272727</c:v>
                </c:pt>
                <c:pt idx="288">
                  <c:v>1840.5454545454545</c:v>
                </c:pt>
                <c:pt idx="289">
                  <c:v>1831.8636363636365</c:v>
                </c:pt>
                <c:pt idx="290">
                  <c:v>1823.1818181818182</c:v>
                </c:pt>
                <c:pt idx="291">
                  <c:v>1814.5</c:v>
                </c:pt>
                <c:pt idx="292">
                  <c:v>1805.8181818181818</c:v>
                </c:pt>
                <c:pt idx="293">
                  <c:v>1797.1363636363637</c:v>
                </c:pt>
                <c:pt idx="294">
                  <c:v>1788.4545454545455</c:v>
                </c:pt>
                <c:pt idx="295">
                  <c:v>1779.7727272727273</c:v>
                </c:pt>
                <c:pt idx="296">
                  <c:v>1771.090909090909</c:v>
                </c:pt>
                <c:pt idx="297">
                  <c:v>1762.409090909091</c:v>
                </c:pt>
                <c:pt idx="298">
                  <c:v>1753.7272727272727</c:v>
                </c:pt>
                <c:pt idx="299">
                  <c:v>1745.0454545454547</c:v>
                </c:pt>
                <c:pt idx="300">
                  <c:v>1736.3636363636363</c:v>
                </c:pt>
                <c:pt idx="301">
                  <c:v>1727.6818181818182</c:v>
                </c:pt>
                <c:pt idx="302">
                  <c:v>1719</c:v>
                </c:pt>
                <c:pt idx="303">
                  <c:v>1710.318181818182</c:v>
                </c:pt>
                <c:pt idx="304">
                  <c:v>1701.6363636363635</c:v>
                </c:pt>
                <c:pt idx="305">
                  <c:v>1692.9545454545455</c:v>
                </c:pt>
                <c:pt idx="306">
                  <c:v>1684.2727272727273</c:v>
                </c:pt>
                <c:pt idx="307">
                  <c:v>1675.5909090909092</c:v>
                </c:pt>
                <c:pt idx="308">
                  <c:v>1666.9090909090908</c:v>
                </c:pt>
                <c:pt idx="309">
                  <c:v>1658.2272727272727</c:v>
                </c:pt>
                <c:pt idx="310">
                  <c:v>1649.5454545454545</c:v>
                </c:pt>
                <c:pt idx="311">
                  <c:v>1640.8636363636365</c:v>
                </c:pt>
                <c:pt idx="312">
                  <c:v>1632.181818181818</c:v>
                </c:pt>
                <c:pt idx="313">
                  <c:v>1623.5</c:v>
                </c:pt>
                <c:pt idx="314">
                  <c:v>1614.8181818181818</c:v>
                </c:pt>
                <c:pt idx="315">
                  <c:v>1606.1363636363637</c:v>
                </c:pt>
                <c:pt idx="316">
                  <c:v>1597.4545454545453</c:v>
                </c:pt>
                <c:pt idx="317">
                  <c:v>1588.7727272727273</c:v>
                </c:pt>
                <c:pt idx="318">
                  <c:v>1580.090909090909</c:v>
                </c:pt>
                <c:pt idx="319">
                  <c:v>1571.409090909091</c:v>
                </c:pt>
                <c:pt idx="320">
                  <c:v>1562.7272727272727</c:v>
                </c:pt>
                <c:pt idx="321">
                  <c:v>1554.0454545454545</c:v>
                </c:pt>
                <c:pt idx="322">
                  <c:v>1545.3636363636363</c:v>
                </c:pt>
                <c:pt idx="323">
                  <c:v>1536.6818181818182</c:v>
                </c:pt>
                <c:pt idx="324">
                  <c:v>1528</c:v>
                </c:pt>
                <c:pt idx="325">
                  <c:v>1519.3181818181818</c:v>
                </c:pt>
                <c:pt idx="326">
                  <c:v>1510.6363636363635</c:v>
                </c:pt>
                <c:pt idx="327">
                  <c:v>1501.9545454545455</c:v>
                </c:pt>
                <c:pt idx="328">
                  <c:v>1493.2727272727273</c:v>
                </c:pt>
                <c:pt idx="329">
                  <c:v>1484.590909090909</c:v>
                </c:pt>
                <c:pt idx="330">
                  <c:v>1475.9090909090908</c:v>
                </c:pt>
                <c:pt idx="331">
                  <c:v>1467.2272727272727</c:v>
                </c:pt>
                <c:pt idx="332">
                  <c:v>1458.5454545454545</c:v>
                </c:pt>
                <c:pt idx="333">
                  <c:v>1449.8636363636363</c:v>
                </c:pt>
                <c:pt idx="334">
                  <c:v>1441.1818181818182</c:v>
                </c:pt>
                <c:pt idx="335">
                  <c:v>1432.5</c:v>
                </c:pt>
                <c:pt idx="336">
                  <c:v>1423.8181818181818</c:v>
                </c:pt>
                <c:pt idx="337">
                  <c:v>1415.1363636363637</c:v>
                </c:pt>
                <c:pt idx="338">
                  <c:v>1406.4545454545455</c:v>
                </c:pt>
                <c:pt idx="339">
                  <c:v>1397.7727272727273</c:v>
                </c:pt>
                <c:pt idx="340">
                  <c:v>1389.0909090909092</c:v>
                </c:pt>
                <c:pt idx="341">
                  <c:v>1380.409090909091</c:v>
                </c:pt>
                <c:pt idx="342">
                  <c:v>1371.7272727272727</c:v>
                </c:pt>
                <c:pt idx="343">
                  <c:v>1363.0454545454545</c:v>
                </c:pt>
                <c:pt idx="344">
                  <c:v>1354.3636363636365</c:v>
                </c:pt>
                <c:pt idx="345">
                  <c:v>1345.6818181818182</c:v>
                </c:pt>
                <c:pt idx="346">
                  <c:v>1337</c:v>
                </c:pt>
                <c:pt idx="347">
                  <c:v>1328.3181818181818</c:v>
                </c:pt>
                <c:pt idx="348">
                  <c:v>1319.6363636363637</c:v>
                </c:pt>
                <c:pt idx="349">
                  <c:v>1310.9545454545455</c:v>
                </c:pt>
                <c:pt idx="350">
                  <c:v>1302.2727272727273</c:v>
                </c:pt>
                <c:pt idx="351">
                  <c:v>1293.590909090909</c:v>
                </c:pt>
                <c:pt idx="352">
                  <c:v>1284.909090909091</c:v>
                </c:pt>
                <c:pt idx="353">
                  <c:v>1276.2272727272727</c:v>
                </c:pt>
                <c:pt idx="354">
                  <c:v>1267.5454545454547</c:v>
                </c:pt>
                <c:pt idx="355">
                  <c:v>1258.8636363636363</c:v>
                </c:pt>
                <c:pt idx="356">
                  <c:v>1250.1818181818182</c:v>
                </c:pt>
                <c:pt idx="357">
                  <c:v>1241.5</c:v>
                </c:pt>
                <c:pt idx="358">
                  <c:v>1232.818181818182</c:v>
                </c:pt>
                <c:pt idx="359">
                  <c:v>1224.1363636363635</c:v>
                </c:pt>
                <c:pt idx="360">
                  <c:v>1215.4545454545455</c:v>
                </c:pt>
                <c:pt idx="361">
                  <c:v>1206.7727272727273</c:v>
                </c:pt>
                <c:pt idx="362">
                  <c:v>1198.0909090909092</c:v>
                </c:pt>
                <c:pt idx="363">
                  <c:v>1189.4090909090908</c:v>
                </c:pt>
                <c:pt idx="364">
                  <c:v>1180.7272727272727</c:v>
                </c:pt>
                <c:pt idx="365">
                  <c:v>1172.0454545454545</c:v>
                </c:pt>
                <c:pt idx="366">
                  <c:v>1163.3636363636365</c:v>
                </c:pt>
                <c:pt idx="367">
                  <c:v>1154.681818181818</c:v>
                </c:pt>
                <c:pt idx="368">
                  <c:v>1146</c:v>
                </c:pt>
                <c:pt idx="369">
                  <c:v>1137.3181818181818</c:v>
                </c:pt>
                <c:pt idx="370">
                  <c:v>1128.6363636363637</c:v>
                </c:pt>
                <c:pt idx="371">
                  <c:v>1119.9545454545453</c:v>
                </c:pt>
                <c:pt idx="372">
                  <c:v>1111.2727272727273</c:v>
                </c:pt>
                <c:pt idx="373">
                  <c:v>1102.590909090909</c:v>
                </c:pt>
                <c:pt idx="374">
                  <c:v>1093.909090909091</c:v>
                </c:pt>
                <c:pt idx="375">
                  <c:v>1085.2272727272727</c:v>
                </c:pt>
                <c:pt idx="376">
                  <c:v>1076.5454545454545</c:v>
                </c:pt>
                <c:pt idx="377">
                  <c:v>1067.8636363636363</c:v>
                </c:pt>
                <c:pt idx="378">
                  <c:v>1059.1818181818182</c:v>
                </c:pt>
                <c:pt idx="379">
                  <c:v>1050.5</c:v>
                </c:pt>
                <c:pt idx="380">
                  <c:v>1041.8181818181818</c:v>
                </c:pt>
                <c:pt idx="381">
                  <c:v>1033.1363636363635</c:v>
                </c:pt>
                <c:pt idx="382">
                  <c:v>1024.4545454545455</c:v>
                </c:pt>
                <c:pt idx="383">
                  <c:v>1015.7727272727274</c:v>
                </c:pt>
                <c:pt idx="384">
                  <c:v>1007.090909090909</c:v>
                </c:pt>
                <c:pt idx="385">
                  <c:v>998.40909090909088</c:v>
                </c:pt>
                <c:pt idx="386">
                  <c:v>989.72727272727275</c:v>
                </c:pt>
                <c:pt idx="387">
                  <c:v>981.04545454545462</c:v>
                </c:pt>
                <c:pt idx="388">
                  <c:v>972.36363636363626</c:v>
                </c:pt>
                <c:pt idx="389">
                  <c:v>963.68181818181813</c:v>
                </c:pt>
                <c:pt idx="390">
                  <c:v>955</c:v>
                </c:pt>
                <c:pt idx="391">
                  <c:v>946.31818181818187</c:v>
                </c:pt>
                <c:pt idx="392">
                  <c:v>937.63636363636363</c:v>
                </c:pt>
                <c:pt idx="393">
                  <c:v>928.9545454545455</c:v>
                </c:pt>
                <c:pt idx="394">
                  <c:v>920.27272727272725</c:v>
                </c:pt>
                <c:pt idx="395">
                  <c:v>911.59090909090912</c:v>
                </c:pt>
                <c:pt idx="396">
                  <c:v>902.90909090909088</c:v>
                </c:pt>
                <c:pt idx="397">
                  <c:v>894.22727272727275</c:v>
                </c:pt>
                <c:pt idx="398">
                  <c:v>885.5454545454545</c:v>
                </c:pt>
                <c:pt idx="399">
                  <c:v>876.86363636363637</c:v>
                </c:pt>
                <c:pt idx="400">
                  <c:v>868.18181818181813</c:v>
                </c:pt>
                <c:pt idx="401">
                  <c:v>859.5</c:v>
                </c:pt>
                <c:pt idx="402">
                  <c:v>850.81818181818176</c:v>
                </c:pt>
                <c:pt idx="403">
                  <c:v>842.13636363636363</c:v>
                </c:pt>
                <c:pt idx="404">
                  <c:v>833.45454545454538</c:v>
                </c:pt>
                <c:pt idx="405">
                  <c:v>824.77272727272725</c:v>
                </c:pt>
                <c:pt idx="406">
                  <c:v>816.09090909090901</c:v>
                </c:pt>
                <c:pt idx="407">
                  <c:v>807.40909090909088</c:v>
                </c:pt>
                <c:pt idx="408">
                  <c:v>798.72727272727263</c:v>
                </c:pt>
                <c:pt idx="409">
                  <c:v>790.0454545454545</c:v>
                </c:pt>
                <c:pt idx="410">
                  <c:v>781.36363636363637</c:v>
                </c:pt>
                <c:pt idx="411">
                  <c:v>772.68181818181813</c:v>
                </c:pt>
                <c:pt idx="412">
                  <c:v>764</c:v>
                </c:pt>
                <c:pt idx="413">
                  <c:v>755.31818181818176</c:v>
                </c:pt>
                <c:pt idx="414">
                  <c:v>746.63636363636363</c:v>
                </c:pt>
                <c:pt idx="415">
                  <c:v>737.95454545454538</c:v>
                </c:pt>
                <c:pt idx="416">
                  <c:v>729.27272727272725</c:v>
                </c:pt>
                <c:pt idx="417">
                  <c:v>720.59090909090912</c:v>
                </c:pt>
                <c:pt idx="418">
                  <c:v>711.90909090909088</c:v>
                </c:pt>
                <c:pt idx="419">
                  <c:v>703.22727272727275</c:v>
                </c:pt>
                <c:pt idx="420">
                  <c:v>694.54545454545462</c:v>
                </c:pt>
                <c:pt idx="421">
                  <c:v>685.86363636363637</c:v>
                </c:pt>
                <c:pt idx="422">
                  <c:v>677.18181818181824</c:v>
                </c:pt>
                <c:pt idx="423">
                  <c:v>668.5</c:v>
                </c:pt>
                <c:pt idx="424">
                  <c:v>659.81818181818187</c:v>
                </c:pt>
                <c:pt idx="425">
                  <c:v>651.13636363636363</c:v>
                </c:pt>
                <c:pt idx="426">
                  <c:v>642.4545454545455</c:v>
                </c:pt>
                <c:pt idx="427">
                  <c:v>633.77272727272737</c:v>
                </c:pt>
                <c:pt idx="428">
                  <c:v>625.09090909090912</c:v>
                </c:pt>
                <c:pt idx="429">
                  <c:v>616.40909090909099</c:v>
                </c:pt>
                <c:pt idx="430">
                  <c:v>607.72727272727275</c:v>
                </c:pt>
                <c:pt idx="431">
                  <c:v>599.04545454545462</c:v>
                </c:pt>
                <c:pt idx="432">
                  <c:v>590.36363636363637</c:v>
                </c:pt>
                <c:pt idx="433">
                  <c:v>581.68181818181824</c:v>
                </c:pt>
                <c:pt idx="434">
                  <c:v>573</c:v>
                </c:pt>
                <c:pt idx="435">
                  <c:v>564.31818181818187</c:v>
                </c:pt>
                <c:pt idx="436">
                  <c:v>555.63636363636363</c:v>
                </c:pt>
                <c:pt idx="437">
                  <c:v>546.9545454545455</c:v>
                </c:pt>
                <c:pt idx="438">
                  <c:v>538.27272727272725</c:v>
                </c:pt>
                <c:pt idx="439">
                  <c:v>529.59090909090912</c:v>
                </c:pt>
                <c:pt idx="440">
                  <c:v>520.90909090909088</c:v>
                </c:pt>
                <c:pt idx="441">
                  <c:v>512.22727272727275</c:v>
                </c:pt>
                <c:pt idx="442">
                  <c:v>503.5454545454545</c:v>
                </c:pt>
                <c:pt idx="443">
                  <c:v>494.86363636363637</c:v>
                </c:pt>
                <c:pt idx="444">
                  <c:v>486.18181818181813</c:v>
                </c:pt>
                <c:pt idx="445">
                  <c:v>477.5</c:v>
                </c:pt>
                <c:pt idx="446">
                  <c:v>468.81818181818181</c:v>
                </c:pt>
                <c:pt idx="447">
                  <c:v>460.13636363636363</c:v>
                </c:pt>
                <c:pt idx="448">
                  <c:v>451.45454545454544</c:v>
                </c:pt>
                <c:pt idx="449">
                  <c:v>442.77272727272725</c:v>
                </c:pt>
                <c:pt idx="450">
                  <c:v>434.09090909090907</c:v>
                </c:pt>
                <c:pt idx="451">
                  <c:v>425.40909090909088</c:v>
                </c:pt>
                <c:pt idx="452">
                  <c:v>416.72727272727269</c:v>
                </c:pt>
                <c:pt idx="453">
                  <c:v>408.0454545454545</c:v>
                </c:pt>
                <c:pt idx="454">
                  <c:v>399.36363636363632</c:v>
                </c:pt>
                <c:pt idx="455">
                  <c:v>390.68181818181819</c:v>
                </c:pt>
                <c:pt idx="456">
                  <c:v>382</c:v>
                </c:pt>
                <c:pt idx="457">
                  <c:v>373.31818181818181</c:v>
                </c:pt>
                <c:pt idx="458">
                  <c:v>364.63636363636363</c:v>
                </c:pt>
                <c:pt idx="459">
                  <c:v>355.95454545454544</c:v>
                </c:pt>
                <c:pt idx="460">
                  <c:v>347.27272727272731</c:v>
                </c:pt>
                <c:pt idx="461">
                  <c:v>338.59090909090912</c:v>
                </c:pt>
                <c:pt idx="462">
                  <c:v>329.90909090909093</c:v>
                </c:pt>
                <c:pt idx="463">
                  <c:v>321.22727272727275</c:v>
                </c:pt>
                <c:pt idx="464">
                  <c:v>312.54545454545456</c:v>
                </c:pt>
                <c:pt idx="465">
                  <c:v>303.86363636363637</c:v>
                </c:pt>
                <c:pt idx="466">
                  <c:v>295.18181818181819</c:v>
                </c:pt>
                <c:pt idx="467">
                  <c:v>286.5</c:v>
                </c:pt>
                <c:pt idx="468">
                  <c:v>277.81818181818181</c:v>
                </c:pt>
                <c:pt idx="469">
                  <c:v>269.13636363636363</c:v>
                </c:pt>
                <c:pt idx="470">
                  <c:v>260.45454545454544</c:v>
                </c:pt>
                <c:pt idx="471">
                  <c:v>251.77272727272725</c:v>
                </c:pt>
                <c:pt idx="472">
                  <c:v>243.09090909090907</c:v>
                </c:pt>
                <c:pt idx="473">
                  <c:v>234.40909090909091</c:v>
                </c:pt>
                <c:pt idx="474">
                  <c:v>225.72727272727272</c:v>
                </c:pt>
                <c:pt idx="475">
                  <c:v>217.04545454545453</c:v>
                </c:pt>
                <c:pt idx="476">
                  <c:v>208.36363636363635</c:v>
                </c:pt>
                <c:pt idx="477">
                  <c:v>199.68181818181816</c:v>
                </c:pt>
                <c:pt idx="478">
                  <c:v>191</c:v>
                </c:pt>
                <c:pt idx="479">
                  <c:v>182.31818181818181</c:v>
                </c:pt>
                <c:pt idx="480">
                  <c:v>173.63636363636365</c:v>
                </c:pt>
                <c:pt idx="481">
                  <c:v>164.95454545454547</c:v>
                </c:pt>
                <c:pt idx="482">
                  <c:v>156.27272727272728</c:v>
                </c:pt>
                <c:pt idx="483">
                  <c:v>147.59090909090909</c:v>
                </c:pt>
                <c:pt idx="484">
                  <c:v>138.90909090909091</c:v>
                </c:pt>
                <c:pt idx="485">
                  <c:v>130.22727272727272</c:v>
                </c:pt>
                <c:pt idx="486">
                  <c:v>121.54545454545453</c:v>
                </c:pt>
                <c:pt idx="487">
                  <c:v>112.86363636363636</c:v>
                </c:pt>
                <c:pt idx="488">
                  <c:v>104.18181818181817</c:v>
                </c:pt>
                <c:pt idx="489">
                  <c:v>95.5</c:v>
                </c:pt>
                <c:pt idx="490">
                  <c:v>86.818181818181827</c:v>
                </c:pt>
                <c:pt idx="491">
                  <c:v>78.13636363636364</c:v>
                </c:pt>
                <c:pt idx="492">
                  <c:v>69.454545454545453</c:v>
                </c:pt>
                <c:pt idx="493">
                  <c:v>60.772727272727266</c:v>
                </c:pt>
                <c:pt idx="494">
                  <c:v>52.090909090909086</c:v>
                </c:pt>
                <c:pt idx="495">
                  <c:v>43.409090909090914</c:v>
                </c:pt>
                <c:pt idx="496">
                  <c:v>34.727272727272727</c:v>
                </c:pt>
                <c:pt idx="497">
                  <c:v>26.045454545454543</c:v>
                </c:pt>
                <c:pt idx="498">
                  <c:v>17.363636363636363</c:v>
                </c:pt>
                <c:pt idx="499">
                  <c:v>8.6818181818181817</c:v>
                </c:pt>
                <c:pt idx="5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1-E649-81E4-5FEED816E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1324639"/>
        <c:crosses val="autoZero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Detrazioni e bonus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it-IT"/>
              <a:t>Debito d'imposta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Debito d'Imposta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effettive'!$J$3:$J$503</c:f>
              <c:numCache>
                <c:formatCode>0.00</c:formatCode>
                <c:ptCount val="5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-1177</c:v>
                </c:pt>
                <c:pt idx="87">
                  <c:v>-1154</c:v>
                </c:pt>
                <c:pt idx="88">
                  <c:v>-1131</c:v>
                </c:pt>
                <c:pt idx="89">
                  <c:v>-1108</c:v>
                </c:pt>
                <c:pt idx="90">
                  <c:v>-1085</c:v>
                </c:pt>
                <c:pt idx="91">
                  <c:v>-1062</c:v>
                </c:pt>
                <c:pt idx="92">
                  <c:v>-1039</c:v>
                </c:pt>
                <c:pt idx="93">
                  <c:v>-1016</c:v>
                </c:pt>
                <c:pt idx="94">
                  <c:v>-993</c:v>
                </c:pt>
                <c:pt idx="95">
                  <c:v>-970</c:v>
                </c:pt>
                <c:pt idx="96">
                  <c:v>-947</c:v>
                </c:pt>
                <c:pt idx="97">
                  <c:v>-924</c:v>
                </c:pt>
                <c:pt idx="98">
                  <c:v>-901</c:v>
                </c:pt>
                <c:pt idx="99">
                  <c:v>-878</c:v>
                </c:pt>
                <c:pt idx="100">
                  <c:v>-855</c:v>
                </c:pt>
                <c:pt idx="101">
                  <c:v>-832</c:v>
                </c:pt>
                <c:pt idx="102">
                  <c:v>-809</c:v>
                </c:pt>
                <c:pt idx="103">
                  <c:v>-786</c:v>
                </c:pt>
                <c:pt idx="104">
                  <c:v>-763</c:v>
                </c:pt>
                <c:pt idx="105">
                  <c:v>-740</c:v>
                </c:pt>
                <c:pt idx="106">
                  <c:v>-717</c:v>
                </c:pt>
                <c:pt idx="107">
                  <c:v>-694</c:v>
                </c:pt>
                <c:pt idx="108">
                  <c:v>-671</c:v>
                </c:pt>
                <c:pt idx="109">
                  <c:v>-648</c:v>
                </c:pt>
                <c:pt idx="110">
                  <c:v>-625</c:v>
                </c:pt>
                <c:pt idx="111">
                  <c:v>-602</c:v>
                </c:pt>
                <c:pt idx="112">
                  <c:v>-579</c:v>
                </c:pt>
                <c:pt idx="113">
                  <c:v>-556</c:v>
                </c:pt>
                <c:pt idx="114">
                  <c:v>-533</c:v>
                </c:pt>
                <c:pt idx="115">
                  <c:v>-510</c:v>
                </c:pt>
                <c:pt idx="116">
                  <c:v>-487</c:v>
                </c:pt>
                <c:pt idx="117">
                  <c:v>-464</c:v>
                </c:pt>
                <c:pt idx="118">
                  <c:v>-441</c:v>
                </c:pt>
                <c:pt idx="119">
                  <c:v>-418</c:v>
                </c:pt>
                <c:pt idx="120">
                  <c:v>-395</c:v>
                </c:pt>
                <c:pt idx="121">
                  <c:v>-372</c:v>
                </c:pt>
                <c:pt idx="122">
                  <c:v>-349</c:v>
                </c:pt>
                <c:pt idx="123">
                  <c:v>-326</c:v>
                </c:pt>
                <c:pt idx="124">
                  <c:v>-303</c:v>
                </c:pt>
                <c:pt idx="125">
                  <c:v>-280</c:v>
                </c:pt>
                <c:pt idx="126">
                  <c:v>-257</c:v>
                </c:pt>
                <c:pt idx="127">
                  <c:v>-234</c:v>
                </c:pt>
                <c:pt idx="128">
                  <c:v>-211</c:v>
                </c:pt>
                <c:pt idx="129">
                  <c:v>-188</c:v>
                </c:pt>
                <c:pt idx="130">
                  <c:v>-165</c:v>
                </c:pt>
                <c:pt idx="131">
                  <c:v>-142</c:v>
                </c:pt>
                <c:pt idx="132">
                  <c:v>-119</c:v>
                </c:pt>
                <c:pt idx="133">
                  <c:v>-96</c:v>
                </c:pt>
                <c:pt idx="134">
                  <c:v>-73</c:v>
                </c:pt>
                <c:pt idx="135">
                  <c:v>-50</c:v>
                </c:pt>
                <c:pt idx="136">
                  <c:v>-27</c:v>
                </c:pt>
                <c:pt idx="137">
                  <c:v>-4</c:v>
                </c:pt>
                <c:pt idx="138">
                  <c:v>19</c:v>
                </c:pt>
                <c:pt idx="139">
                  <c:v>42</c:v>
                </c:pt>
                <c:pt idx="140">
                  <c:v>65</c:v>
                </c:pt>
                <c:pt idx="141">
                  <c:v>88</c:v>
                </c:pt>
                <c:pt idx="142">
                  <c:v>111</c:v>
                </c:pt>
                <c:pt idx="143">
                  <c:v>134</c:v>
                </c:pt>
                <c:pt idx="144">
                  <c:v>157</c:v>
                </c:pt>
                <c:pt idx="145">
                  <c:v>180</c:v>
                </c:pt>
                <c:pt idx="146">
                  <c:v>203</c:v>
                </c:pt>
                <c:pt idx="147">
                  <c:v>226</c:v>
                </c:pt>
                <c:pt idx="148">
                  <c:v>249</c:v>
                </c:pt>
                <c:pt idx="149">
                  <c:v>272</c:v>
                </c:pt>
                <c:pt idx="150">
                  <c:v>295</c:v>
                </c:pt>
                <c:pt idx="151">
                  <c:v>382.15384615384619</c:v>
                </c:pt>
                <c:pt idx="152">
                  <c:v>414.30769230769238</c:v>
                </c:pt>
                <c:pt idx="153">
                  <c:v>446.46153846153857</c:v>
                </c:pt>
                <c:pt idx="154">
                  <c:v>478.61538461538476</c:v>
                </c:pt>
                <c:pt idx="155">
                  <c:v>510.76923076923049</c:v>
                </c:pt>
                <c:pt idx="156">
                  <c:v>542.92307692307713</c:v>
                </c:pt>
                <c:pt idx="157">
                  <c:v>575.07692307692287</c:v>
                </c:pt>
                <c:pt idx="158">
                  <c:v>607.23076923076951</c:v>
                </c:pt>
                <c:pt idx="159">
                  <c:v>639.38461538461524</c:v>
                </c:pt>
                <c:pt idx="160">
                  <c:v>671.53846153846143</c:v>
                </c:pt>
                <c:pt idx="161">
                  <c:v>703.69230769230762</c:v>
                </c:pt>
                <c:pt idx="162">
                  <c:v>735.84615384615381</c:v>
                </c:pt>
                <c:pt idx="163">
                  <c:v>768</c:v>
                </c:pt>
                <c:pt idx="164">
                  <c:v>800.15384615384619</c:v>
                </c:pt>
                <c:pt idx="165">
                  <c:v>832.30769230769238</c:v>
                </c:pt>
                <c:pt idx="166">
                  <c:v>864.46153846153857</c:v>
                </c:pt>
                <c:pt idx="167">
                  <c:v>896.61538461538476</c:v>
                </c:pt>
                <c:pt idx="168">
                  <c:v>928.76923076923049</c:v>
                </c:pt>
                <c:pt idx="169">
                  <c:v>960.92307692307713</c:v>
                </c:pt>
                <c:pt idx="170">
                  <c:v>993.07692307692287</c:v>
                </c:pt>
                <c:pt idx="171">
                  <c:v>1025.2307692307691</c:v>
                </c:pt>
                <c:pt idx="172">
                  <c:v>1057.3846153846152</c:v>
                </c:pt>
                <c:pt idx="173">
                  <c:v>1089.5384615384614</c:v>
                </c:pt>
                <c:pt idx="174">
                  <c:v>1121.6923076923076</c:v>
                </c:pt>
                <c:pt idx="175">
                  <c:v>1153.8461538461538</c:v>
                </c:pt>
                <c:pt idx="176">
                  <c:v>1186</c:v>
                </c:pt>
                <c:pt idx="177">
                  <c:v>1218.1538461538462</c:v>
                </c:pt>
                <c:pt idx="178">
                  <c:v>1250.3076923076924</c:v>
                </c:pt>
                <c:pt idx="179">
                  <c:v>1282.4615384615386</c:v>
                </c:pt>
                <c:pt idx="180">
                  <c:v>1314.6153846153848</c:v>
                </c:pt>
                <c:pt idx="181">
                  <c:v>1346.7692307692309</c:v>
                </c:pt>
                <c:pt idx="182">
                  <c:v>1378.9230769230771</c:v>
                </c:pt>
                <c:pt idx="183">
                  <c:v>1411.0769230769229</c:v>
                </c:pt>
                <c:pt idx="184">
                  <c:v>1443.2307692307691</c:v>
                </c:pt>
                <c:pt idx="185">
                  <c:v>1475.3846153846152</c:v>
                </c:pt>
                <c:pt idx="186">
                  <c:v>1507.5384615384614</c:v>
                </c:pt>
                <c:pt idx="187">
                  <c:v>1539.6923076923076</c:v>
                </c:pt>
                <c:pt idx="188">
                  <c:v>1571.8461538461538</c:v>
                </c:pt>
                <c:pt idx="189">
                  <c:v>1604</c:v>
                </c:pt>
                <c:pt idx="190">
                  <c:v>1636.1538461538462</c:v>
                </c:pt>
                <c:pt idx="191">
                  <c:v>1668.3076923076924</c:v>
                </c:pt>
                <c:pt idx="192">
                  <c:v>1700.4615384615386</c:v>
                </c:pt>
                <c:pt idx="193">
                  <c:v>1732.6153846153848</c:v>
                </c:pt>
                <c:pt idx="194">
                  <c:v>1764.7692307692309</c:v>
                </c:pt>
                <c:pt idx="195">
                  <c:v>1796.9230769230771</c:v>
                </c:pt>
                <c:pt idx="196">
                  <c:v>1829.0769230769229</c:v>
                </c:pt>
                <c:pt idx="197">
                  <c:v>1861.2307692307695</c:v>
                </c:pt>
                <c:pt idx="198">
                  <c:v>1893.3846153846152</c:v>
                </c:pt>
                <c:pt idx="199">
                  <c:v>1925.5384615384614</c:v>
                </c:pt>
                <c:pt idx="200">
                  <c:v>1957.6923076923076</c:v>
                </c:pt>
                <c:pt idx="201">
                  <c:v>1989.8461538461538</c:v>
                </c:pt>
                <c:pt idx="202">
                  <c:v>2022</c:v>
                </c:pt>
                <c:pt idx="203">
                  <c:v>2054.1538461538462</c:v>
                </c:pt>
                <c:pt idx="204">
                  <c:v>2086.3076923076924</c:v>
                </c:pt>
                <c:pt idx="205">
                  <c:v>2118.4615384615386</c:v>
                </c:pt>
                <c:pt idx="206">
                  <c:v>2150.6153846153848</c:v>
                </c:pt>
                <c:pt idx="207">
                  <c:v>2182.7692307692305</c:v>
                </c:pt>
                <c:pt idx="208">
                  <c:v>2214.9230769230771</c:v>
                </c:pt>
                <c:pt idx="209">
                  <c:v>2247.0769230769229</c:v>
                </c:pt>
                <c:pt idx="210">
                  <c:v>2279.2307692307695</c:v>
                </c:pt>
                <c:pt idx="211">
                  <c:v>2311.3846153846152</c:v>
                </c:pt>
                <c:pt idx="212">
                  <c:v>2343.5384615384614</c:v>
                </c:pt>
                <c:pt idx="213">
                  <c:v>2375.6923076923076</c:v>
                </c:pt>
                <c:pt idx="214">
                  <c:v>2407.8461538461538</c:v>
                </c:pt>
                <c:pt idx="215">
                  <c:v>2440</c:v>
                </c:pt>
                <c:pt idx="216">
                  <c:v>2472.1538461538462</c:v>
                </c:pt>
                <c:pt idx="217">
                  <c:v>2504.3076923076924</c:v>
                </c:pt>
                <c:pt idx="218">
                  <c:v>2536.4615384615386</c:v>
                </c:pt>
                <c:pt idx="219">
                  <c:v>2568.6153846153848</c:v>
                </c:pt>
                <c:pt idx="220">
                  <c:v>2600.7692307692305</c:v>
                </c:pt>
                <c:pt idx="221">
                  <c:v>2632.9230769230771</c:v>
                </c:pt>
                <c:pt idx="222">
                  <c:v>2665.0769230769229</c:v>
                </c:pt>
                <c:pt idx="223">
                  <c:v>2697.2307692307695</c:v>
                </c:pt>
                <c:pt idx="224">
                  <c:v>2729.3846153846152</c:v>
                </c:pt>
                <c:pt idx="225">
                  <c:v>2761.5384615384614</c:v>
                </c:pt>
                <c:pt idx="226">
                  <c:v>2793.6923076923076</c:v>
                </c:pt>
                <c:pt idx="227">
                  <c:v>2825.8461538461538</c:v>
                </c:pt>
                <c:pt idx="228">
                  <c:v>2858</c:v>
                </c:pt>
                <c:pt idx="229">
                  <c:v>2890.1538461538462</c:v>
                </c:pt>
                <c:pt idx="230">
                  <c:v>2922.3076923076924</c:v>
                </c:pt>
                <c:pt idx="231">
                  <c:v>2954.4615384615386</c:v>
                </c:pt>
                <c:pt idx="232">
                  <c:v>2986.6153846153848</c:v>
                </c:pt>
                <c:pt idx="233">
                  <c:v>3018.7692307692309</c:v>
                </c:pt>
                <c:pt idx="234">
                  <c:v>3050.9230769230771</c:v>
                </c:pt>
                <c:pt idx="235">
                  <c:v>3083.0769230769229</c:v>
                </c:pt>
                <c:pt idx="236">
                  <c:v>3115.2307692307691</c:v>
                </c:pt>
                <c:pt idx="237">
                  <c:v>3147.3846153846152</c:v>
                </c:pt>
                <c:pt idx="238">
                  <c:v>3179.5384615384614</c:v>
                </c:pt>
                <c:pt idx="239">
                  <c:v>3211.6923076923076</c:v>
                </c:pt>
                <c:pt idx="240">
                  <c:v>3243.8461538461538</c:v>
                </c:pt>
                <c:pt idx="241">
                  <c:v>3276</c:v>
                </c:pt>
                <c:pt idx="242">
                  <c:v>3308.1538461538462</c:v>
                </c:pt>
                <c:pt idx="243">
                  <c:v>3340.3076923076924</c:v>
                </c:pt>
                <c:pt idx="244">
                  <c:v>3372.4615384615386</c:v>
                </c:pt>
                <c:pt idx="245">
                  <c:v>3404.6153846153848</c:v>
                </c:pt>
                <c:pt idx="246">
                  <c:v>3436.7692307692309</c:v>
                </c:pt>
                <c:pt idx="247">
                  <c:v>3468.9230769230771</c:v>
                </c:pt>
                <c:pt idx="248">
                  <c:v>3501.0769230769229</c:v>
                </c:pt>
                <c:pt idx="249">
                  <c:v>3533.2307692307691</c:v>
                </c:pt>
                <c:pt idx="250">
                  <c:v>3565.3846153846152</c:v>
                </c:pt>
                <c:pt idx="251">
                  <c:v>3597.5384615384614</c:v>
                </c:pt>
                <c:pt idx="252">
                  <c:v>3629.6923076923076</c:v>
                </c:pt>
                <c:pt idx="253">
                  <c:v>3661.8461538461538</c:v>
                </c:pt>
                <c:pt idx="254">
                  <c:v>3694</c:v>
                </c:pt>
                <c:pt idx="255">
                  <c:v>3726.1538461538462</c:v>
                </c:pt>
                <c:pt idx="256">
                  <c:v>3758.3076923076924</c:v>
                </c:pt>
                <c:pt idx="257">
                  <c:v>3790.4615384615386</c:v>
                </c:pt>
                <c:pt idx="258">
                  <c:v>3822.6153846153848</c:v>
                </c:pt>
                <c:pt idx="259">
                  <c:v>3854.7692307692309</c:v>
                </c:pt>
                <c:pt idx="260">
                  <c:v>3886.9230769230771</c:v>
                </c:pt>
                <c:pt idx="261">
                  <c:v>3919.0769230769229</c:v>
                </c:pt>
                <c:pt idx="262">
                  <c:v>3951.2307692307691</c:v>
                </c:pt>
                <c:pt idx="263">
                  <c:v>3983.3846153846152</c:v>
                </c:pt>
                <c:pt idx="264">
                  <c:v>4015.5384615384614</c:v>
                </c:pt>
                <c:pt idx="265">
                  <c:v>4047.6923076923076</c:v>
                </c:pt>
                <c:pt idx="266">
                  <c:v>4079.8461538461538</c:v>
                </c:pt>
                <c:pt idx="267">
                  <c:v>4112</c:v>
                </c:pt>
                <c:pt idx="268">
                  <c:v>4144.1538461538457</c:v>
                </c:pt>
                <c:pt idx="269">
                  <c:v>4176.3076923076924</c:v>
                </c:pt>
                <c:pt idx="270">
                  <c:v>4208.461538461539</c:v>
                </c:pt>
                <c:pt idx="271">
                  <c:v>4240.6153846153848</c:v>
                </c:pt>
                <c:pt idx="272">
                  <c:v>4272.7692307692305</c:v>
                </c:pt>
                <c:pt idx="273">
                  <c:v>4304.9230769230771</c:v>
                </c:pt>
                <c:pt idx="274">
                  <c:v>4337.0769230769229</c:v>
                </c:pt>
                <c:pt idx="275">
                  <c:v>4369.2307692307695</c:v>
                </c:pt>
                <c:pt idx="276">
                  <c:v>4401.3846153846152</c:v>
                </c:pt>
                <c:pt idx="277">
                  <c:v>4433.538461538461</c:v>
                </c:pt>
                <c:pt idx="278">
                  <c:v>4465.6923076923076</c:v>
                </c:pt>
                <c:pt idx="279">
                  <c:v>4497.8461538461543</c:v>
                </c:pt>
                <c:pt idx="280">
                  <c:v>4530</c:v>
                </c:pt>
                <c:pt idx="281">
                  <c:v>4573.681818181818</c:v>
                </c:pt>
                <c:pt idx="282">
                  <c:v>4617.363636363636</c:v>
                </c:pt>
                <c:pt idx="283">
                  <c:v>4661.045454545454</c:v>
                </c:pt>
                <c:pt idx="284">
                  <c:v>4704.727272727273</c:v>
                </c:pt>
                <c:pt idx="285">
                  <c:v>4748.409090909091</c:v>
                </c:pt>
                <c:pt idx="286">
                  <c:v>4792.090909090909</c:v>
                </c:pt>
                <c:pt idx="287">
                  <c:v>4835.772727272727</c:v>
                </c:pt>
                <c:pt idx="288">
                  <c:v>4879.454545454546</c:v>
                </c:pt>
                <c:pt idx="289">
                  <c:v>4923.136363636364</c:v>
                </c:pt>
                <c:pt idx="290">
                  <c:v>4966.818181818182</c:v>
                </c:pt>
                <c:pt idx="291">
                  <c:v>5010.5</c:v>
                </c:pt>
                <c:pt idx="292">
                  <c:v>5054.181818181818</c:v>
                </c:pt>
                <c:pt idx="293">
                  <c:v>5097.863636363636</c:v>
                </c:pt>
                <c:pt idx="294">
                  <c:v>5141.545454545454</c:v>
                </c:pt>
                <c:pt idx="295">
                  <c:v>5185.227272727273</c:v>
                </c:pt>
                <c:pt idx="296">
                  <c:v>5228.909090909091</c:v>
                </c:pt>
                <c:pt idx="297">
                  <c:v>5272.590909090909</c:v>
                </c:pt>
                <c:pt idx="298">
                  <c:v>5316.272727272727</c:v>
                </c:pt>
                <c:pt idx="299">
                  <c:v>5359.954545454545</c:v>
                </c:pt>
                <c:pt idx="300">
                  <c:v>5403.636363636364</c:v>
                </c:pt>
                <c:pt idx="301">
                  <c:v>5447.318181818182</c:v>
                </c:pt>
                <c:pt idx="302">
                  <c:v>5491</c:v>
                </c:pt>
                <c:pt idx="303">
                  <c:v>5534.681818181818</c:v>
                </c:pt>
                <c:pt idx="304">
                  <c:v>5578.363636363636</c:v>
                </c:pt>
                <c:pt idx="305">
                  <c:v>5622.045454545454</c:v>
                </c:pt>
                <c:pt idx="306">
                  <c:v>5665.727272727273</c:v>
                </c:pt>
                <c:pt idx="307">
                  <c:v>5709.409090909091</c:v>
                </c:pt>
                <c:pt idx="308">
                  <c:v>5753.090909090909</c:v>
                </c:pt>
                <c:pt idx="309">
                  <c:v>5796.772727272727</c:v>
                </c:pt>
                <c:pt idx="310">
                  <c:v>5840.454545454546</c:v>
                </c:pt>
                <c:pt idx="311">
                  <c:v>5884.136363636364</c:v>
                </c:pt>
                <c:pt idx="312">
                  <c:v>5927.818181818182</c:v>
                </c:pt>
                <c:pt idx="313">
                  <c:v>5971.5</c:v>
                </c:pt>
                <c:pt idx="314">
                  <c:v>6015.181818181818</c:v>
                </c:pt>
                <c:pt idx="315">
                  <c:v>6058.863636363636</c:v>
                </c:pt>
                <c:pt idx="316">
                  <c:v>6102.545454545455</c:v>
                </c:pt>
                <c:pt idx="317">
                  <c:v>6146.227272727273</c:v>
                </c:pt>
                <c:pt idx="318">
                  <c:v>6189.909090909091</c:v>
                </c:pt>
                <c:pt idx="319">
                  <c:v>6233.590909090909</c:v>
                </c:pt>
                <c:pt idx="320">
                  <c:v>6277.272727272727</c:v>
                </c:pt>
                <c:pt idx="321">
                  <c:v>6320.954545454546</c:v>
                </c:pt>
                <c:pt idx="322">
                  <c:v>6364.636363636364</c:v>
                </c:pt>
                <c:pt idx="323">
                  <c:v>6408.318181818182</c:v>
                </c:pt>
                <c:pt idx="324">
                  <c:v>6452</c:v>
                </c:pt>
                <c:pt idx="325">
                  <c:v>6495.681818181818</c:v>
                </c:pt>
                <c:pt idx="326">
                  <c:v>6539.363636363636</c:v>
                </c:pt>
                <c:pt idx="327">
                  <c:v>6583.045454545454</c:v>
                </c:pt>
                <c:pt idx="328">
                  <c:v>6626.727272727273</c:v>
                </c:pt>
                <c:pt idx="329">
                  <c:v>6670.409090909091</c:v>
                </c:pt>
                <c:pt idx="330">
                  <c:v>6714.090909090909</c:v>
                </c:pt>
                <c:pt idx="331">
                  <c:v>6757.772727272727</c:v>
                </c:pt>
                <c:pt idx="332">
                  <c:v>6801.454545454546</c:v>
                </c:pt>
                <c:pt idx="333">
                  <c:v>6845.136363636364</c:v>
                </c:pt>
                <c:pt idx="334">
                  <c:v>6888.818181818182</c:v>
                </c:pt>
                <c:pt idx="335">
                  <c:v>6932.5</c:v>
                </c:pt>
                <c:pt idx="336">
                  <c:v>6976.181818181818</c:v>
                </c:pt>
                <c:pt idx="337">
                  <c:v>7019.863636363636</c:v>
                </c:pt>
                <c:pt idx="338">
                  <c:v>7063.545454545454</c:v>
                </c:pt>
                <c:pt idx="339">
                  <c:v>7107.227272727273</c:v>
                </c:pt>
                <c:pt idx="340">
                  <c:v>7150.909090909091</c:v>
                </c:pt>
                <c:pt idx="341">
                  <c:v>7194.590909090909</c:v>
                </c:pt>
                <c:pt idx="342">
                  <c:v>7238.272727272727</c:v>
                </c:pt>
                <c:pt idx="343">
                  <c:v>7281.954545454546</c:v>
                </c:pt>
                <c:pt idx="344">
                  <c:v>7325.636363636364</c:v>
                </c:pt>
                <c:pt idx="345">
                  <c:v>7369.318181818182</c:v>
                </c:pt>
                <c:pt idx="346">
                  <c:v>7413</c:v>
                </c:pt>
                <c:pt idx="347">
                  <c:v>7456.681818181818</c:v>
                </c:pt>
                <c:pt idx="348">
                  <c:v>7500.363636363636</c:v>
                </c:pt>
                <c:pt idx="349">
                  <c:v>7544.045454545454</c:v>
                </c:pt>
                <c:pt idx="350">
                  <c:v>7587.727272727273</c:v>
                </c:pt>
                <c:pt idx="351">
                  <c:v>7631.409090909091</c:v>
                </c:pt>
                <c:pt idx="352">
                  <c:v>7675.090909090909</c:v>
                </c:pt>
                <c:pt idx="353">
                  <c:v>7718.772727272727</c:v>
                </c:pt>
                <c:pt idx="354">
                  <c:v>7762.454545454545</c:v>
                </c:pt>
                <c:pt idx="355">
                  <c:v>7806.136363636364</c:v>
                </c:pt>
                <c:pt idx="356">
                  <c:v>7849.818181818182</c:v>
                </c:pt>
                <c:pt idx="357">
                  <c:v>7893.5</c:v>
                </c:pt>
                <c:pt idx="358">
                  <c:v>7937.181818181818</c:v>
                </c:pt>
                <c:pt idx="359">
                  <c:v>7980.863636363636</c:v>
                </c:pt>
                <c:pt idx="360">
                  <c:v>8024.545454545454</c:v>
                </c:pt>
                <c:pt idx="361">
                  <c:v>8068.227272727273</c:v>
                </c:pt>
                <c:pt idx="362">
                  <c:v>8111.909090909091</c:v>
                </c:pt>
                <c:pt idx="363">
                  <c:v>8155.590909090909</c:v>
                </c:pt>
                <c:pt idx="364">
                  <c:v>8199.2727272727279</c:v>
                </c:pt>
                <c:pt idx="365">
                  <c:v>8242.954545454546</c:v>
                </c:pt>
                <c:pt idx="366">
                  <c:v>8286.636363636364</c:v>
                </c:pt>
                <c:pt idx="367">
                  <c:v>8330.318181818182</c:v>
                </c:pt>
                <c:pt idx="368">
                  <c:v>8374</c:v>
                </c:pt>
                <c:pt idx="369">
                  <c:v>8417.681818181818</c:v>
                </c:pt>
                <c:pt idx="370">
                  <c:v>8461.363636363636</c:v>
                </c:pt>
                <c:pt idx="371">
                  <c:v>8505.045454545454</c:v>
                </c:pt>
                <c:pt idx="372">
                  <c:v>8548.7272727272721</c:v>
                </c:pt>
                <c:pt idx="373">
                  <c:v>8592.4090909090919</c:v>
                </c:pt>
                <c:pt idx="374">
                  <c:v>8636.0909090909081</c:v>
                </c:pt>
                <c:pt idx="375">
                  <c:v>8679.7727272727279</c:v>
                </c:pt>
                <c:pt idx="376">
                  <c:v>8723.454545454546</c:v>
                </c:pt>
                <c:pt idx="377">
                  <c:v>8767.136363636364</c:v>
                </c:pt>
                <c:pt idx="378">
                  <c:v>8810.818181818182</c:v>
                </c:pt>
                <c:pt idx="379">
                  <c:v>8854.5</c:v>
                </c:pt>
                <c:pt idx="380">
                  <c:v>8898.181818181818</c:v>
                </c:pt>
                <c:pt idx="381">
                  <c:v>8941.863636363636</c:v>
                </c:pt>
                <c:pt idx="382">
                  <c:v>8985.545454545454</c:v>
                </c:pt>
                <c:pt idx="383">
                  <c:v>9029.2272727272721</c:v>
                </c:pt>
                <c:pt idx="384">
                  <c:v>9072.9090909090919</c:v>
                </c:pt>
                <c:pt idx="385">
                  <c:v>9116.5909090909099</c:v>
                </c:pt>
                <c:pt idx="386">
                  <c:v>9160.2727272727279</c:v>
                </c:pt>
                <c:pt idx="387">
                  <c:v>9203.954545454546</c:v>
                </c:pt>
                <c:pt idx="388">
                  <c:v>9247.636363636364</c:v>
                </c:pt>
                <c:pt idx="389">
                  <c:v>9291.318181818182</c:v>
                </c:pt>
                <c:pt idx="390">
                  <c:v>9335</c:v>
                </c:pt>
                <c:pt idx="391">
                  <c:v>9378.681818181818</c:v>
                </c:pt>
                <c:pt idx="392">
                  <c:v>9422.363636363636</c:v>
                </c:pt>
                <c:pt idx="393">
                  <c:v>9466.045454545454</c:v>
                </c:pt>
                <c:pt idx="394">
                  <c:v>9509.7272727272721</c:v>
                </c:pt>
                <c:pt idx="395">
                  <c:v>9553.4090909090901</c:v>
                </c:pt>
                <c:pt idx="396">
                  <c:v>9597.0909090909099</c:v>
                </c:pt>
                <c:pt idx="397">
                  <c:v>9640.7727272727279</c:v>
                </c:pt>
                <c:pt idx="398">
                  <c:v>9684.454545454546</c:v>
                </c:pt>
                <c:pt idx="399">
                  <c:v>9728.136363636364</c:v>
                </c:pt>
                <c:pt idx="400">
                  <c:v>9771.818181818182</c:v>
                </c:pt>
                <c:pt idx="401">
                  <c:v>9815.5</c:v>
                </c:pt>
                <c:pt idx="402">
                  <c:v>9859.181818181818</c:v>
                </c:pt>
                <c:pt idx="403">
                  <c:v>9902.863636363636</c:v>
                </c:pt>
                <c:pt idx="404">
                  <c:v>9946.545454545454</c:v>
                </c:pt>
                <c:pt idx="405">
                  <c:v>9990.2272727272721</c:v>
                </c:pt>
                <c:pt idx="406">
                  <c:v>10033.909090909092</c:v>
                </c:pt>
                <c:pt idx="407">
                  <c:v>10077.59090909091</c:v>
                </c:pt>
                <c:pt idx="408">
                  <c:v>10121.272727272728</c:v>
                </c:pt>
                <c:pt idx="409">
                  <c:v>10164.954545454546</c:v>
                </c:pt>
                <c:pt idx="410">
                  <c:v>10208.636363636364</c:v>
                </c:pt>
                <c:pt idx="411">
                  <c:v>10252.318181818182</c:v>
                </c:pt>
                <c:pt idx="412">
                  <c:v>10296</c:v>
                </c:pt>
                <c:pt idx="413">
                  <c:v>10339.681818181818</c:v>
                </c:pt>
                <c:pt idx="414">
                  <c:v>10383.363636363636</c:v>
                </c:pt>
                <c:pt idx="415">
                  <c:v>10427.045454545454</c:v>
                </c:pt>
                <c:pt idx="416">
                  <c:v>10470.727272727272</c:v>
                </c:pt>
                <c:pt idx="417">
                  <c:v>10514.40909090909</c:v>
                </c:pt>
                <c:pt idx="418">
                  <c:v>10558.09090909091</c:v>
                </c:pt>
                <c:pt idx="419">
                  <c:v>10601.772727272728</c:v>
                </c:pt>
                <c:pt idx="420">
                  <c:v>10645.454545454546</c:v>
                </c:pt>
                <c:pt idx="421">
                  <c:v>10689.136363636364</c:v>
                </c:pt>
                <c:pt idx="422">
                  <c:v>10732.818181818182</c:v>
                </c:pt>
                <c:pt idx="423">
                  <c:v>10776.5</c:v>
                </c:pt>
                <c:pt idx="424">
                  <c:v>10820.181818181818</c:v>
                </c:pt>
                <c:pt idx="425">
                  <c:v>10863.863636363636</c:v>
                </c:pt>
                <c:pt idx="426">
                  <c:v>10907.545454545454</c:v>
                </c:pt>
                <c:pt idx="427">
                  <c:v>10951.227272727272</c:v>
                </c:pt>
                <c:pt idx="428">
                  <c:v>10994.90909090909</c:v>
                </c:pt>
                <c:pt idx="429">
                  <c:v>11038.590909090908</c:v>
                </c:pt>
                <c:pt idx="430">
                  <c:v>11082.272727272728</c:v>
                </c:pt>
                <c:pt idx="431">
                  <c:v>11125.954545454546</c:v>
                </c:pt>
                <c:pt idx="432">
                  <c:v>11169.636363636364</c:v>
                </c:pt>
                <c:pt idx="433">
                  <c:v>11213.318181818182</c:v>
                </c:pt>
                <c:pt idx="434">
                  <c:v>11257</c:v>
                </c:pt>
                <c:pt idx="435">
                  <c:v>11300.681818181818</c:v>
                </c:pt>
                <c:pt idx="436">
                  <c:v>11344.363636363636</c:v>
                </c:pt>
                <c:pt idx="437">
                  <c:v>11388.045454545454</c:v>
                </c:pt>
                <c:pt idx="438">
                  <c:v>11431.727272727272</c:v>
                </c:pt>
                <c:pt idx="439">
                  <c:v>11475.40909090909</c:v>
                </c:pt>
                <c:pt idx="440">
                  <c:v>11519.09090909091</c:v>
                </c:pt>
                <c:pt idx="441">
                  <c:v>11562.772727272728</c:v>
                </c:pt>
                <c:pt idx="442">
                  <c:v>11606.454545454546</c:v>
                </c:pt>
                <c:pt idx="443">
                  <c:v>11650.136363636364</c:v>
                </c:pt>
                <c:pt idx="444">
                  <c:v>11693.818181818182</c:v>
                </c:pt>
                <c:pt idx="445">
                  <c:v>11737.5</c:v>
                </c:pt>
                <c:pt idx="446">
                  <c:v>11781.181818181818</c:v>
                </c:pt>
                <c:pt idx="447">
                  <c:v>11824.863636363636</c:v>
                </c:pt>
                <c:pt idx="448">
                  <c:v>11868.545454545454</c:v>
                </c:pt>
                <c:pt idx="449">
                  <c:v>11912.227272727272</c:v>
                </c:pt>
                <c:pt idx="450">
                  <c:v>11955.90909090909</c:v>
                </c:pt>
                <c:pt idx="451">
                  <c:v>11999.59090909091</c:v>
                </c:pt>
                <c:pt idx="452">
                  <c:v>12043.272727272728</c:v>
                </c:pt>
                <c:pt idx="453">
                  <c:v>12086.954545454546</c:v>
                </c:pt>
                <c:pt idx="454">
                  <c:v>12130.636363636364</c:v>
                </c:pt>
                <c:pt idx="455">
                  <c:v>12174.318181818182</c:v>
                </c:pt>
                <c:pt idx="456">
                  <c:v>12218</c:v>
                </c:pt>
                <c:pt idx="457">
                  <c:v>12261.681818181818</c:v>
                </c:pt>
                <c:pt idx="458">
                  <c:v>12305.363636363636</c:v>
                </c:pt>
                <c:pt idx="459">
                  <c:v>12349.045454545454</c:v>
                </c:pt>
                <c:pt idx="460">
                  <c:v>12392.727272727272</c:v>
                </c:pt>
                <c:pt idx="461">
                  <c:v>12436.40909090909</c:v>
                </c:pt>
                <c:pt idx="462">
                  <c:v>12480.09090909091</c:v>
                </c:pt>
                <c:pt idx="463">
                  <c:v>12523.772727272728</c:v>
                </c:pt>
                <c:pt idx="464">
                  <c:v>12567.454545454546</c:v>
                </c:pt>
                <c:pt idx="465">
                  <c:v>12611.136363636364</c:v>
                </c:pt>
                <c:pt idx="466">
                  <c:v>12654.818181818182</c:v>
                </c:pt>
                <c:pt idx="467">
                  <c:v>12698.5</c:v>
                </c:pt>
                <c:pt idx="468">
                  <c:v>12742.181818181818</c:v>
                </c:pt>
                <c:pt idx="469">
                  <c:v>12785.863636363636</c:v>
                </c:pt>
                <c:pt idx="470">
                  <c:v>12829.545454545454</c:v>
                </c:pt>
                <c:pt idx="471">
                  <c:v>12873.227272727272</c:v>
                </c:pt>
                <c:pt idx="472">
                  <c:v>12916.90909090909</c:v>
                </c:pt>
                <c:pt idx="473">
                  <c:v>12960.59090909091</c:v>
                </c:pt>
                <c:pt idx="474">
                  <c:v>13004.272727272728</c:v>
                </c:pt>
                <c:pt idx="475">
                  <c:v>13047.954545454546</c:v>
                </c:pt>
                <c:pt idx="476">
                  <c:v>13091.636363636364</c:v>
                </c:pt>
                <c:pt idx="477">
                  <c:v>13135.318181818182</c:v>
                </c:pt>
                <c:pt idx="478">
                  <c:v>13179</c:v>
                </c:pt>
                <c:pt idx="479">
                  <c:v>13222.681818181818</c:v>
                </c:pt>
                <c:pt idx="480">
                  <c:v>13266.363636363636</c:v>
                </c:pt>
                <c:pt idx="481">
                  <c:v>13310.045454545454</c:v>
                </c:pt>
                <c:pt idx="482">
                  <c:v>13353.727272727272</c:v>
                </c:pt>
                <c:pt idx="483">
                  <c:v>13397.40909090909</c:v>
                </c:pt>
                <c:pt idx="484">
                  <c:v>13441.09090909091</c:v>
                </c:pt>
                <c:pt idx="485">
                  <c:v>13484.772727272728</c:v>
                </c:pt>
                <c:pt idx="486">
                  <c:v>13528.454545454546</c:v>
                </c:pt>
                <c:pt idx="487">
                  <c:v>13572.136363636364</c:v>
                </c:pt>
                <c:pt idx="488">
                  <c:v>13615.818181818182</c:v>
                </c:pt>
                <c:pt idx="489">
                  <c:v>13659.5</c:v>
                </c:pt>
                <c:pt idx="490">
                  <c:v>13703.181818181818</c:v>
                </c:pt>
                <c:pt idx="491">
                  <c:v>13746.863636363636</c:v>
                </c:pt>
                <c:pt idx="492">
                  <c:v>13790.545454545454</c:v>
                </c:pt>
                <c:pt idx="493">
                  <c:v>13834.227272727272</c:v>
                </c:pt>
                <c:pt idx="494">
                  <c:v>13877.90909090909</c:v>
                </c:pt>
                <c:pt idx="495">
                  <c:v>13921.59090909091</c:v>
                </c:pt>
                <c:pt idx="496">
                  <c:v>13965.272727272728</c:v>
                </c:pt>
                <c:pt idx="497">
                  <c:v>14008.954545454546</c:v>
                </c:pt>
                <c:pt idx="498">
                  <c:v>14052.636363636364</c:v>
                </c:pt>
                <c:pt idx="499">
                  <c:v>14096.318181818182</c:v>
                </c:pt>
                <c:pt idx="500">
                  <c:v>14140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F-5947-BAFE-8FD3FF59B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1324639"/>
        <c:crossesAt val="-5000"/>
        <c:auto val="1"/>
        <c:lblAlgn val="ctr"/>
        <c:lblOffset val="100"/>
        <c:noMultiLvlLbl val="0"/>
      </c:catAx>
      <c:valAx>
        <c:axId val="1621324639"/>
        <c:scaling>
          <c:orientation val="minMax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Detrazioni e bonus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/>
              <a:t>Aliquote medie</a:t>
            </a:r>
            <a:r>
              <a:rPr lang="en-US" baseline="0"/>
              <a:t> e aliquote medie</a:t>
            </a:r>
            <a:r>
              <a:rPr lang="en-US"/>
              <a:t> effettive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7514757557960127E-2"/>
          <c:y val="7.5683962264150959E-2"/>
          <c:w val="0.94363568491991601"/>
          <c:h val="0.82978086465606893"/>
        </c:manualLayout>
      </c:layout>
      <c:lineChart>
        <c:grouping val="standard"/>
        <c:varyColors val="0"/>
        <c:ser>
          <c:idx val="0"/>
          <c:order val="0"/>
          <c:tx>
            <c:v>Aliquote medie effettive</c:v>
          </c:tx>
          <c:spPr>
            <a:ln w="28575" cap="rnd">
              <a:solidFill>
                <a:schemeClr val="accent2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effettive'!$K$3:$K$503</c:f>
              <c:numCache>
                <c:formatCode>0.00</c:formatCode>
                <c:ptCount val="5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-0.13686046511627906</c:v>
                </c:pt>
                <c:pt idx="87">
                  <c:v>-0.13264367816091954</c:v>
                </c:pt>
                <c:pt idx="88">
                  <c:v>-0.12852272727272726</c:v>
                </c:pt>
                <c:pt idx="89">
                  <c:v>-0.12449438202247191</c:v>
                </c:pt>
                <c:pt idx="90">
                  <c:v>-0.12055555555555555</c:v>
                </c:pt>
                <c:pt idx="91">
                  <c:v>-0.1167032967032967</c:v>
                </c:pt>
                <c:pt idx="92">
                  <c:v>-0.11293478260869565</c:v>
                </c:pt>
                <c:pt idx="93">
                  <c:v>-0.10924731182795699</c:v>
                </c:pt>
                <c:pt idx="94">
                  <c:v>-0.10563829787234043</c:v>
                </c:pt>
                <c:pt idx="95">
                  <c:v>-0.10210526315789474</c:v>
                </c:pt>
                <c:pt idx="96">
                  <c:v>-9.8645833333333335E-2</c:v>
                </c:pt>
                <c:pt idx="97">
                  <c:v>-9.5257731958762887E-2</c:v>
                </c:pt>
                <c:pt idx="98">
                  <c:v>-9.1938775510204088E-2</c:v>
                </c:pt>
                <c:pt idx="99">
                  <c:v>-8.8686868686868689E-2</c:v>
                </c:pt>
                <c:pt idx="100">
                  <c:v>-8.5500000000000007E-2</c:v>
                </c:pt>
                <c:pt idx="101">
                  <c:v>-8.237623762376238E-2</c:v>
                </c:pt>
                <c:pt idx="102">
                  <c:v>-7.931372549019608E-2</c:v>
                </c:pt>
                <c:pt idx="103">
                  <c:v>-7.6310679611650487E-2</c:v>
                </c:pt>
                <c:pt idx="104">
                  <c:v>-7.336538461538461E-2</c:v>
                </c:pt>
                <c:pt idx="105">
                  <c:v>-7.047619047619047E-2</c:v>
                </c:pt>
                <c:pt idx="106">
                  <c:v>-6.7641509433962257E-2</c:v>
                </c:pt>
                <c:pt idx="107">
                  <c:v>-6.485981308411215E-2</c:v>
                </c:pt>
                <c:pt idx="108">
                  <c:v>-6.2129629629629632E-2</c:v>
                </c:pt>
                <c:pt idx="109">
                  <c:v>-5.9449541284403669E-2</c:v>
                </c:pt>
                <c:pt idx="110">
                  <c:v>-5.6818181818181816E-2</c:v>
                </c:pt>
                <c:pt idx="111">
                  <c:v>-5.4234234234234235E-2</c:v>
                </c:pt>
                <c:pt idx="112">
                  <c:v>-5.1696428571428574E-2</c:v>
                </c:pt>
                <c:pt idx="113">
                  <c:v>-4.9203539823008846E-2</c:v>
                </c:pt>
                <c:pt idx="114">
                  <c:v>-4.6754385964912278E-2</c:v>
                </c:pt>
                <c:pt idx="115">
                  <c:v>-4.4347826086956518E-2</c:v>
                </c:pt>
                <c:pt idx="116">
                  <c:v>-4.1982758620689654E-2</c:v>
                </c:pt>
                <c:pt idx="117">
                  <c:v>-3.9658119658119662E-2</c:v>
                </c:pt>
                <c:pt idx="118">
                  <c:v>-3.7372881355932204E-2</c:v>
                </c:pt>
                <c:pt idx="119">
                  <c:v>-3.5126050420168066E-2</c:v>
                </c:pt>
                <c:pt idx="120">
                  <c:v>-3.2916666666666664E-2</c:v>
                </c:pt>
                <c:pt idx="121">
                  <c:v>-3.0743801652892561E-2</c:v>
                </c:pt>
                <c:pt idx="122">
                  <c:v>-2.8606557377049181E-2</c:v>
                </c:pt>
                <c:pt idx="123">
                  <c:v>-2.6504065040650407E-2</c:v>
                </c:pt>
                <c:pt idx="124">
                  <c:v>-2.4435483870967743E-2</c:v>
                </c:pt>
                <c:pt idx="125">
                  <c:v>-2.24E-2</c:v>
                </c:pt>
                <c:pt idx="126">
                  <c:v>-2.0396825396825396E-2</c:v>
                </c:pt>
                <c:pt idx="127">
                  <c:v>-1.8425196850393701E-2</c:v>
                </c:pt>
                <c:pt idx="128">
                  <c:v>-1.6484374999999999E-2</c:v>
                </c:pt>
                <c:pt idx="129">
                  <c:v>-1.4573643410852714E-2</c:v>
                </c:pt>
                <c:pt idx="130">
                  <c:v>-1.2692307692307692E-2</c:v>
                </c:pt>
                <c:pt idx="131">
                  <c:v>-1.083969465648855E-2</c:v>
                </c:pt>
                <c:pt idx="132">
                  <c:v>-9.015151515151516E-3</c:v>
                </c:pt>
                <c:pt idx="133">
                  <c:v>-7.218045112781955E-3</c:v>
                </c:pt>
                <c:pt idx="134">
                  <c:v>-5.447761194029851E-3</c:v>
                </c:pt>
                <c:pt idx="135">
                  <c:v>-3.7037037037037038E-3</c:v>
                </c:pt>
                <c:pt idx="136">
                  <c:v>-1.9852941176470586E-3</c:v>
                </c:pt>
                <c:pt idx="137">
                  <c:v>-2.9197080291970805E-4</c:v>
                </c:pt>
                <c:pt idx="138">
                  <c:v>1.3768115942028986E-3</c:v>
                </c:pt>
                <c:pt idx="139">
                  <c:v>3.0215827338129497E-3</c:v>
                </c:pt>
                <c:pt idx="140">
                  <c:v>4.642857142857143E-3</c:v>
                </c:pt>
                <c:pt idx="141">
                  <c:v>6.2411347517730498E-3</c:v>
                </c:pt>
                <c:pt idx="142">
                  <c:v>7.8169014084507049E-3</c:v>
                </c:pt>
                <c:pt idx="143">
                  <c:v>9.3706293706293711E-3</c:v>
                </c:pt>
                <c:pt idx="144">
                  <c:v>1.0902777777777779E-2</c:v>
                </c:pt>
                <c:pt idx="145">
                  <c:v>1.2413793103448275E-2</c:v>
                </c:pt>
                <c:pt idx="146">
                  <c:v>1.3904109589041097E-2</c:v>
                </c:pt>
                <c:pt idx="147">
                  <c:v>1.5374149659863945E-2</c:v>
                </c:pt>
                <c:pt idx="148">
                  <c:v>1.6824324324324326E-2</c:v>
                </c:pt>
                <c:pt idx="149">
                  <c:v>1.8255033557046978E-2</c:v>
                </c:pt>
                <c:pt idx="150">
                  <c:v>1.9666666666666666E-2</c:v>
                </c:pt>
                <c:pt idx="151">
                  <c:v>2.5308201732042793E-2</c:v>
                </c:pt>
                <c:pt idx="152">
                  <c:v>2.7257085020242919E-2</c:v>
                </c:pt>
                <c:pt idx="153">
                  <c:v>2.9180492709904481E-2</c:v>
                </c:pt>
                <c:pt idx="154">
                  <c:v>3.1078921078921087E-2</c:v>
                </c:pt>
                <c:pt idx="155">
                  <c:v>3.2952853598014871E-2</c:v>
                </c:pt>
                <c:pt idx="156">
                  <c:v>3.4802761341222892E-2</c:v>
                </c:pt>
                <c:pt idx="157">
                  <c:v>3.6629103380695721E-2</c:v>
                </c:pt>
                <c:pt idx="158">
                  <c:v>3.8432327166504403E-2</c:v>
                </c:pt>
                <c:pt idx="159">
                  <c:v>4.0212868892114166E-2</c:v>
                </c:pt>
                <c:pt idx="160">
                  <c:v>4.1971153846153839E-2</c:v>
                </c:pt>
                <c:pt idx="161">
                  <c:v>4.3707596751075009E-2</c:v>
                </c:pt>
                <c:pt idx="162">
                  <c:v>4.5422602089268752E-2</c:v>
                </c:pt>
                <c:pt idx="163">
                  <c:v>4.7116564417177917E-2</c:v>
                </c:pt>
                <c:pt idx="164">
                  <c:v>4.8789868667917451E-2</c:v>
                </c:pt>
                <c:pt idx="165">
                  <c:v>5.0442890442890444E-2</c:v>
                </c:pt>
                <c:pt idx="166">
                  <c:v>5.2075996292863767E-2</c:v>
                </c:pt>
                <c:pt idx="167">
                  <c:v>5.3689543988945196E-2</c:v>
                </c:pt>
                <c:pt idx="168">
                  <c:v>5.5283882783882771E-2</c:v>
                </c:pt>
                <c:pt idx="169">
                  <c:v>5.6859353664087404E-2</c:v>
                </c:pt>
                <c:pt idx="170">
                  <c:v>5.8416289592760171E-2</c:v>
                </c:pt>
                <c:pt idx="171">
                  <c:v>5.9955015744489422E-2</c:v>
                </c:pt>
                <c:pt idx="172">
                  <c:v>6.147584973166368E-2</c:v>
                </c:pt>
                <c:pt idx="173">
                  <c:v>6.2979101823032457E-2</c:v>
                </c:pt>
                <c:pt idx="174">
                  <c:v>6.4465075154730322E-2</c:v>
                </c:pt>
                <c:pt idx="175">
                  <c:v>6.5934065934065936E-2</c:v>
                </c:pt>
                <c:pt idx="176">
                  <c:v>6.7386363636363633E-2</c:v>
                </c:pt>
                <c:pt idx="177">
                  <c:v>6.882225119513255E-2</c:v>
                </c:pt>
                <c:pt idx="178">
                  <c:v>7.0242005185825421E-2</c:v>
                </c:pt>
                <c:pt idx="179">
                  <c:v>7.1645896003437903E-2</c:v>
                </c:pt>
                <c:pt idx="180">
                  <c:v>7.3034188034188041E-2</c:v>
                </c:pt>
                <c:pt idx="181">
                  <c:v>7.4407139821504473E-2</c:v>
                </c:pt>
                <c:pt idx="182">
                  <c:v>7.5765004226542698E-2</c:v>
                </c:pt>
                <c:pt idx="183">
                  <c:v>7.7108028583438404E-2</c:v>
                </c:pt>
                <c:pt idx="184">
                  <c:v>7.8436454849498322E-2</c:v>
                </c:pt>
                <c:pt idx="185">
                  <c:v>7.9750519750519749E-2</c:v>
                </c:pt>
                <c:pt idx="186">
                  <c:v>8.1050454921422654E-2</c:v>
                </c:pt>
                <c:pt idx="187">
                  <c:v>8.2336487042369386E-2</c:v>
                </c:pt>
                <c:pt idx="188">
                  <c:v>8.3608837970540098E-2</c:v>
                </c:pt>
                <c:pt idx="189">
                  <c:v>8.486772486772487E-2</c:v>
                </c:pt>
                <c:pt idx="190">
                  <c:v>8.611336032388664E-2</c:v>
                </c:pt>
                <c:pt idx="191">
                  <c:v>8.7345952476842528E-2</c:v>
                </c:pt>
                <c:pt idx="192">
                  <c:v>8.8565705128205136E-2</c:v>
                </c:pt>
                <c:pt idx="193">
                  <c:v>8.9772817855719417E-2</c:v>
                </c:pt>
                <c:pt idx="194">
                  <c:v>9.096748612212531E-2</c:v>
                </c:pt>
                <c:pt idx="195">
                  <c:v>9.2149901380670626E-2</c:v>
                </c:pt>
                <c:pt idx="196">
                  <c:v>9.3320251177394023E-2</c:v>
                </c:pt>
                <c:pt idx="197">
                  <c:v>9.4478719250292872E-2</c:v>
                </c:pt>
                <c:pt idx="198">
                  <c:v>9.5625485625485618E-2</c:v>
                </c:pt>
                <c:pt idx="199">
                  <c:v>9.6760726710475448E-2</c:v>
                </c:pt>
                <c:pt idx="200">
                  <c:v>9.7884615384615375E-2</c:v>
                </c:pt>
                <c:pt idx="201">
                  <c:v>9.8997321086873327E-2</c:v>
                </c:pt>
                <c:pt idx="202">
                  <c:v>0.1000990099009901</c:v>
                </c:pt>
                <c:pt idx="203">
                  <c:v>0.1011898446381205</c:v>
                </c:pt>
                <c:pt idx="204">
                  <c:v>0.10226998491704374</c:v>
                </c:pt>
                <c:pt idx="205">
                  <c:v>0.10333958724202627</c:v>
                </c:pt>
                <c:pt idx="206">
                  <c:v>0.10439880507841674</c:v>
                </c:pt>
                <c:pt idx="207">
                  <c:v>0.10544778892604978</c:v>
                </c:pt>
                <c:pt idx="208">
                  <c:v>0.10648668639053255</c:v>
                </c:pt>
                <c:pt idx="209">
                  <c:v>0.10751564225248435</c:v>
                </c:pt>
                <c:pt idx="210">
                  <c:v>0.10853479853479855</c:v>
                </c:pt>
                <c:pt idx="211">
                  <c:v>0.10954429456799124</c:v>
                </c:pt>
                <c:pt idx="212">
                  <c:v>0.11054426705370102</c:v>
                </c:pt>
                <c:pt idx="213">
                  <c:v>0.11153485012639942</c:v>
                </c:pt>
                <c:pt idx="214">
                  <c:v>0.11251617541337168</c:v>
                </c:pt>
                <c:pt idx="215">
                  <c:v>0.11348837209302326</c:v>
                </c:pt>
                <c:pt idx="216">
                  <c:v>0.11445156695156695</c:v>
                </c:pt>
                <c:pt idx="217">
                  <c:v>0.11540588443814251</c:v>
                </c:pt>
                <c:pt idx="218">
                  <c:v>0.1163514467184192</c:v>
                </c:pt>
                <c:pt idx="219">
                  <c:v>0.1172883737267299</c:v>
                </c:pt>
                <c:pt idx="220">
                  <c:v>0.11821678321678321</c:v>
                </c:pt>
                <c:pt idx="221">
                  <c:v>0.11913679081099897</c:v>
                </c:pt>
                <c:pt idx="222">
                  <c:v>0.12004851004851004</c:v>
                </c:pt>
                <c:pt idx="223">
                  <c:v>0.12095205243187307</c:v>
                </c:pt>
                <c:pt idx="224">
                  <c:v>0.12184752747252747</c:v>
                </c:pt>
                <c:pt idx="225">
                  <c:v>0.12273504273504272</c:v>
                </c:pt>
                <c:pt idx="226">
                  <c:v>0.12361470388019061</c:v>
                </c:pt>
                <c:pt idx="227">
                  <c:v>0.12448661470687902</c:v>
                </c:pt>
                <c:pt idx="228">
                  <c:v>0.12535087719298246</c:v>
                </c:pt>
                <c:pt idx="229">
                  <c:v>0.12620759153510244</c:v>
                </c:pt>
                <c:pt idx="230">
                  <c:v>0.12705685618729098</c:v>
                </c:pt>
                <c:pt idx="231">
                  <c:v>0.12789876789876789</c:v>
                </c:pt>
                <c:pt idx="232">
                  <c:v>0.12873342175066313</c:v>
                </c:pt>
                <c:pt idx="233">
                  <c:v>0.12956091119181248</c:v>
                </c:pt>
                <c:pt idx="234">
                  <c:v>0.13038132807363578</c:v>
                </c:pt>
                <c:pt idx="235">
                  <c:v>0.13119476268412439</c:v>
                </c:pt>
                <c:pt idx="236">
                  <c:v>0.13200130378096478</c:v>
                </c:pt>
                <c:pt idx="237">
                  <c:v>0.13280103862382342</c:v>
                </c:pt>
                <c:pt idx="238">
                  <c:v>0.1335940530058177</c:v>
                </c:pt>
                <c:pt idx="239">
                  <c:v>0.13438043128419697</c:v>
                </c:pt>
                <c:pt idx="240">
                  <c:v>0.13516025641025642</c:v>
                </c:pt>
                <c:pt idx="241">
                  <c:v>0.13593360995850623</c:v>
                </c:pt>
                <c:pt idx="242">
                  <c:v>0.13670057215511761</c:v>
                </c:pt>
                <c:pt idx="243">
                  <c:v>0.13746122190566634</c:v>
                </c:pt>
                <c:pt idx="244">
                  <c:v>0.1382156368221942</c:v>
                </c:pt>
                <c:pt idx="245">
                  <c:v>0.13896389324960753</c:v>
                </c:pt>
                <c:pt idx="246">
                  <c:v>0.13970606629143215</c:v>
                </c:pt>
                <c:pt idx="247">
                  <c:v>0.14044222983494239</c:v>
                </c:pt>
                <c:pt idx="248">
                  <c:v>0.14117245657568236</c:v>
                </c:pt>
                <c:pt idx="249">
                  <c:v>0.14189681804139634</c:v>
                </c:pt>
                <c:pt idx="250">
                  <c:v>0.14261538461538462</c:v>
                </c:pt>
                <c:pt idx="251">
                  <c:v>0.14332822555930125</c:v>
                </c:pt>
                <c:pt idx="252">
                  <c:v>0.14403540903540904</c:v>
                </c:pt>
                <c:pt idx="253">
                  <c:v>0.14473700212830648</c:v>
                </c:pt>
                <c:pt idx="254">
                  <c:v>0.14543307086614174</c:v>
                </c:pt>
                <c:pt idx="255">
                  <c:v>0.1461236802413273</c:v>
                </c:pt>
                <c:pt idx="256">
                  <c:v>0.14680889423076923</c:v>
                </c:pt>
                <c:pt idx="257">
                  <c:v>0.14748877581562406</c:v>
                </c:pt>
                <c:pt idx="258">
                  <c:v>0.14816338700059631</c:v>
                </c:pt>
                <c:pt idx="259">
                  <c:v>0.14883278883278883</c:v>
                </c:pt>
                <c:pt idx="260">
                  <c:v>0.14949704142011835</c:v>
                </c:pt>
                <c:pt idx="261">
                  <c:v>0.1501562039493074</c:v>
                </c:pt>
                <c:pt idx="262">
                  <c:v>0.15081033470346447</c:v>
                </c:pt>
                <c:pt idx="263">
                  <c:v>0.15145949107926293</c:v>
                </c:pt>
                <c:pt idx="264">
                  <c:v>0.15210372960372959</c:v>
                </c:pt>
                <c:pt idx="265">
                  <c:v>0.15274310595065313</c:v>
                </c:pt>
                <c:pt idx="266">
                  <c:v>0.15337767495662233</c:v>
                </c:pt>
                <c:pt idx="267">
                  <c:v>0.15400749063670413</c:v>
                </c:pt>
                <c:pt idx="268">
                  <c:v>0.15463260619977037</c:v>
                </c:pt>
                <c:pt idx="269">
                  <c:v>0.15525307406348299</c:v>
                </c:pt>
                <c:pt idx="270">
                  <c:v>0.1558689458689459</c:v>
                </c:pt>
                <c:pt idx="271">
                  <c:v>0.15648027249503266</c:v>
                </c:pt>
                <c:pt idx="272">
                  <c:v>0.15708710407239818</c:v>
                </c:pt>
                <c:pt idx="273">
                  <c:v>0.15768948999718232</c:v>
                </c:pt>
                <c:pt idx="274">
                  <c:v>0.15828747894441325</c:v>
                </c:pt>
                <c:pt idx="275">
                  <c:v>0.15888111888111889</c:v>
                </c:pt>
                <c:pt idx="276">
                  <c:v>0.15947045707915272</c:v>
                </c:pt>
                <c:pt idx="277">
                  <c:v>0.16005554012774229</c:v>
                </c:pt>
                <c:pt idx="278">
                  <c:v>0.16063641394576647</c:v>
                </c:pt>
                <c:pt idx="279">
                  <c:v>0.16121312379376898</c:v>
                </c:pt>
                <c:pt idx="280">
                  <c:v>0.16178571428571428</c:v>
                </c:pt>
                <c:pt idx="281">
                  <c:v>0.16276447751536718</c:v>
                </c:pt>
                <c:pt idx="282">
                  <c:v>0.16373629916183108</c:v>
                </c:pt>
                <c:pt idx="283">
                  <c:v>0.16470125281079342</c:v>
                </c:pt>
                <c:pt idx="284">
                  <c:v>0.16565941101152371</c:v>
                </c:pt>
                <c:pt idx="285">
                  <c:v>0.16661084529505582</c:v>
                </c:pt>
                <c:pt idx="286">
                  <c:v>0.16755562619198983</c:v>
                </c:pt>
                <c:pt idx="287">
                  <c:v>0.16849382324992079</c:v>
                </c:pt>
                <c:pt idx="288">
                  <c:v>0.16942550505050508</c:v>
                </c:pt>
                <c:pt idx="289">
                  <c:v>0.17035073922617178</c:v>
                </c:pt>
                <c:pt idx="290">
                  <c:v>0.17126959247648904</c:v>
                </c:pt>
                <c:pt idx="291">
                  <c:v>0.17218213058419243</c:v>
                </c:pt>
                <c:pt idx="292">
                  <c:v>0.17308841843088418</c:v>
                </c:pt>
                <c:pt idx="293">
                  <c:v>0.17398852001241077</c:v>
                </c:pt>
                <c:pt idx="294">
                  <c:v>0.174882498453927</c:v>
                </c:pt>
                <c:pt idx="295">
                  <c:v>0.17577041602465332</c:v>
                </c:pt>
                <c:pt idx="296">
                  <c:v>0.17665233415233417</c:v>
                </c:pt>
                <c:pt idx="297">
                  <c:v>0.17752831343740436</c:v>
                </c:pt>
                <c:pt idx="298">
                  <c:v>0.17839841366687004</c:v>
                </c:pt>
                <c:pt idx="299">
                  <c:v>0.17926269382791121</c:v>
                </c:pt>
                <c:pt idx="300">
                  <c:v>0.18012121212121213</c:v>
                </c:pt>
                <c:pt idx="301">
                  <c:v>0.18097402597402598</c:v>
                </c:pt>
                <c:pt idx="302">
                  <c:v>0.18182119205298014</c:v>
                </c:pt>
                <c:pt idx="303">
                  <c:v>0.18266276627662767</c:v>
                </c:pt>
                <c:pt idx="304">
                  <c:v>0.18349880382775119</c:v>
                </c:pt>
                <c:pt idx="305">
                  <c:v>0.18432935916542473</c:v>
                </c:pt>
                <c:pt idx="306">
                  <c:v>0.18515448603683898</c:v>
                </c:pt>
                <c:pt idx="307">
                  <c:v>0.18597423748889547</c:v>
                </c:pt>
                <c:pt idx="308">
                  <c:v>0.18678866587957496</c:v>
                </c:pt>
                <c:pt idx="309">
                  <c:v>0.18759782288908503</c:v>
                </c:pt>
                <c:pt idx="310">
                  <c:v>0.1884017595307918</c:v>
                </c:pt>
                <c:pt idx="311">
                  <c:v>0.18920052616194097</c:v>
                </c:pt>
                <c:pt idx="312">
                  <c:v>0.1899941724941725</c:v>
                </c:pt>
                <c:pt idx="313">
                  <c:v>0.19078274760383387</c:v>
                </c:pt>
                <c:pt idx="314">
                  <c:v>0.19156629994209612</c:v>
                </c:pt>
                <c:pt idx="315">
                  <c:v>0.19234487734487735</c:v>
                </c:pt>
                <c:pt idx="316">
                  <c:v>0.19311852704257768</c:v>
                </c:pt>
                <c:pt idx="317">
                  <c:v>0.19388729566963006</c:v>
                </c:pt>
                <c:pt idx="318">
                  <c:v>0.1946512292738708</c:v>
                </c:pt>
                <c:pt idx="319">
                  <c:v>0.19541037332573383</c:v>
                </c:pt>
                <c:pt idx="320">
                  <c:v>0.19616477272727273</c:v>
                </c:pt>
                <c:pt idx="321">
                  <c:v>0.1969144718210139</c:v>
                </c:pt>
                <c:pt idx="322">
                  <c:v>0.19765951439864485</c:v>
                </c:pt>
                <c:pt idx="323">
                  <c:v>0.19839994370954123</c:v>
                </c:pt>
                <c:pt idx="324">
                  <c:v>0.19913580246913581</c:v>
                </c:pt>
                <c:pt idx="325">
                  <c:v>0.19986713286713287</c:v>
                </c:pt>
                <c:pt idx="326">
                  <c:v>0.20059397657557165</c:v>
                </c:pt>
                <c:pt idx="327">
                  <c:v>0.20131637475674172</c:v>
                </c:pt>
                <c:pt idx="328">
                  <c:v>0.20203436807095346</c:v>
                </c:pt>
                <c:pt idx="329">
                  <c:v>0.2027479966841669</c:v>
                </c:pt>
                <c:pt idx="330">
                  <c:v>0.20345730027548209</c:v>
                </c:pt>
                <c:pt idx="331">
                  <c:v>0.20416231804449325</c:v>
                </c:pt>
                <c:pt idx="332">
                  <c:v>0.20486308871851042</c:v>
                </c:pt>
                <c:pt idx="333">
                  <c:v>0.20555965055965056</c:v>
                </c:pt>
                <c:pt idx="334">
                  <c:v>0.20625204137180186</c:v>
                </c:pt>
                <c:pt idx="335">
                  <c:v>0.20694029850746268</c:v>
                </c:pt>
                <c:pt idx="336">
                  <c:v>0.20762445887445888</c:v>
                </c:pt>
                <c:pt idx="337">
                  <c:v>0.20830455894254113</c:v>
                </c:pt>
                <c:pt idx="338">
                  <c:v>0.2089806347498655</c:v>
                </c:pt>
                <c:pt idx="339">
                  <c:v>0.20965272190935907</c:v>
                </c:pt>
                <c:pt idx="340">
                  <c:v>0.21032085561497327</c:v>
                </c:pt>
                <c:pt idx="341">
                  <c:v>0.21098507064782723</c:v>
                </c:pt>
                <c:pt idx="342">
                  <c:v>0.21164540138224347</c:v>
                </c:pt>
                <c:pt idx="343">
                  <c:v>0.21230188179167772</c:v>
                </c:pt>
                <c:pt idx="344">
                  <c:v>0.21295454545454545</c:v>
                </c:pt>
                <c:pt idx="345">
                  <c:v>0.2136034255599473</c:v>
                </c:pt>
                <c:pt idx="346">
                  <c:v>0.21424855491329481</c:v>
                </c:pt>
                <c:pt idx="347">
                  <c:v>0.21488996594183912</c:v>
                </c:pt>
                <c:pt idx="348">
                  <c:v>0.2155276907001045</c:v>
                </c:pt>
                <c:pt idx="349">
                  <c:v>0.2161617608752279</c:v>
                </c:pt>
                <c:pt idx="350">
                  <c:v>0.21679220779220779</c:v>
                </c:pt>
                <c:pt idx="351">
                  <c:v>0.21741906241906242</c:v>
                </c:pt>
                <c:pt idx="352">
                  <c:v>0.21804235537190084</c:v>
                </c:pt>
                <c:pt idx="353">
                  <c:v>0.21866211691990728</c:v>
                </c:pt>
                <c:pt idx="354">
                  <c:v>0.21927837699024139</c:v>
                </c:pt>
                <c:pt idx="355">
                  <c:v>0.21989116517285531</c:v>
                </c:pt>
                <c:pt idx="356">
                  <c:v>0.22050051072522983</c:v>
                </c:pt>
                <c:pt idx="357">
                  <c:v>0.22110644257703083</c:v>
                </c:pt>
                <c:pt idx="358">
                  <c:v>0.22170898933468766</c:v>
                </c:pt>
                <c:pt idx="359">
                  <c:v>0.22230817928589516</c:v>
                </c:pt>
                <c:pt idx="360">
                  <c:v>0.22290404040404038</c:v>
                </c:pt>
                <c:pt idx="361">
                  <c:v>0.22349660035255603</c:v>
                </c:pt>
                <c:pt idx="362">
                  <c:v>0.22408588648920141</c:v>
                </c:pt>
                <c:pt idx="363">
                  <c:v>0.22467192587027299</c:v>
                </c:pt>
                <c:pt idx="364">
                  <c:v>0.22525474525474529</c:v>
                </c:pt>
                <c:pt idx="365">
                  <c:v>0.22583437110834373</c:v>
                </c:pt>
                <c:pt idx="366">
                  <c:v>0.22641082960755093</c:v>
                </c:pt>
                <c:pt idx="367">
                  <c:v>0.22698414664354719</c:v>
                </c:pt>
                <c:pt idx="368">
                  <c:v>0.22755434782608697</c:v>
                </c:pt>
                <c:pt idx="369">
                  <c:v>0.22812145848731213</c:v>
                </c:pt>
                <c:pt idx="370">
                  <c:v>0.22868550368550367</c:v>
                </c:pt>
                <c:pt idx="371">
                  <c:v>0.22924650820877235</c:v>
                </c:pt>
                <c:pt idx="372">
                  <c:v>0.22980449657869012</c:v>
                </c:pt>
                <c:pt idx="373">
                  <c:v>0.23035949305386305</c:v>
                </c:pt>
                <c:pt idx="374">
                  <c:v>0.23091152163344675</c:v>
                </c:pt>
                <c:pt idx="375">
                  <c:v>0.23146060606060609</c:v>
                </c:pt>
                <c:pt idx="376">
                  <c:v>0.23200676982591878</c:v>
                </c:pt>
                <c:pt idx="377">
                  <c:v>0.23255003617072584</c:v>
                </c:pt>
                <c:pt idx="378">
                  <c:v>0.2330904280904281</c:v>
                </c:pt>
                <c:pt idx="379">
                  <c:v>0.23362796833773086</c:v>
                </c:pt>
                <c:pt idx="380">
                  <c:v>0.23416267942583732</c:v>
                </c:pt>
                <c:pt idx="381">
                  <c:v>0.23469458363159149</c:v>
                </c:pt>
                <c:pt idx="382">
                  <c:v>0.23522370299857209</c:v>
                </c:pt>
                <c:pt idx="383">
                  <c:v>0.23575005934013765</c:v>
                </c:pt>
                <c:pt idx="384">
                  <c:v>0.23627367424242426</c:v>
                </c:pt>
                <c:pt idx="385">
                  <c:v>0.23679456906729637</c:v>
                </c:pt>
                <c:pt idx="386">
                  <c:v>0.23731276495525203</c:v>
                </c:pt>
                <c:pt idx="387">
                  <c:v>0.23782828282828283</c:v>
                </c:pt>
                <c:pt idx="388">
                  <c:v>0.2383411433926898</c:v>
                </c:pt>
                <c:pt idx="389">
                  <c:v>0.23885136714185559</c:v>
                </c:pt>
                <c:pt idx="390">
                  <c:v>0.23935897435897435</c:v>
                </c:pt>
                <c:pt idx="391">
                  <c:v>0.23986398511973958</c:v>
                </c:pt>
                <c:pt idx="392">
                  <c:v>0.24036641929499072</c:v>
                </c:pt>
                <c:pt idx="393">
                  <c:v>0.24086629655331945</c:v>
                </c:pt>
                <c:pt idx="394">
                  <c:v>0.24136363636363634</c:v>
                </c:pt>
                <c:pt idx="395">
                  <c:v>0.24185845799769848</c:v>
                </c:pt>
                <c:pt idx="396">
                  <c:v>0.24235078053259873</c:v>
                </c:pt>
                <c:pt idx="397">
                  <c:v>0.24284062285321734</c:v>
                </c:pt>
                <c:pt idx="398">
                  <c:v>0.24332800365463683</c:v>
                </c:pt>
                <c:pt idx="399">
                  <c:v>0.2438129414445204</c:v>
                </c:pt>
                <c:pt idx="400">
                  <c:v>0.24429545454545454</c:v>
                </c:pt>
                <c:pt idx="401">
                  <c:v>0.24477556109725684</c:v>
                </c:pt>
                <c:pt idx="402">
                  <c:v>0.24525327905924921</c:v>
                </c:pt>
                <c:pt idx="403">
                  <c:v>0.24572862621249716</c:v>
                </c:pt>
                <c:pt idx="404">
                  <c:v>0.24620162016201619</c:v>
                </c:pt>
                <c:pt idx="405">
                  <c:v>0.24667227833894498</c:v>
                </c:pt>
                <c:pt idx="406">
                  <c:v>0.247140618002687</c:v>
                </c:pt>
                <c:pt idx="407">
                  <c:v>0.24760665624301989</c:v>
                </c:pt>
                <c:pt idx="408">
                  <c:v>0.24807040998217469</c:v>
                </c:pt>
                <c:pt idx="409">
                  <c:v>0.24853189597688377</c:v>
                </c:pt>
                <c:pt idx="410">
                  <c:v>0.24899113082039911</c:v>
                </c:pt>
                <c:pt idx="411">
                  <c:v>0.24944813094448132</c:v>
                </c:pt>
                <c:pt idx="412">
                  <c:v>0.24990291262135922</c:v>
                </c:pt>
                <c:pt idx="413">
                  <c:v>0.25035549196566148</c:v>
                </c:pt>
                <c:pt idx="414">
                  <c:v>0.25080588493631972</c:v>
                </c:pt>
                <c:pt idx="415">
                  <c:v>0.25125410733844467</c:v>
                </c:pt>
                <c:pt idx="416">
                  <c:v>0.25170017482517482</c:v>
                </c:pt>
                <c:pt idx="417">
                  <c:v>0.25214410289949857</c:v>
                </c:pt>
                <c:pt idx="418">
                  <c:v>0.25258590691605048</c:v>
                </c:pt>
                <c:pt idx="419">
                  <c:v>0.25302560208288133</c:v>
                </c:pt>
                <c:pt idx="420">
                  <c:v>0.2534632034632035</c:v>
                </c:pt>
                <c:pt idx="421">
                  <c:v>0.25389872597711077</c:v>
                </c:pt>
                <c:pt idx="422">
                  <c:v>0.25433218440327443</c:v>
                </c:pt>
                <c:pt idx="423">
                  <c:v>0.25476359338061466</c:v>
                </c:pt>
                <c:pt idx="424">
                  <c:v>0.25519296740994851</c:v>
                </c:pt>
                <c:pt idx="425">
                  <c:v>0.25562032085561498</c:v>
                </c:pt>
                <c:pt idx="426">
                  <c:v>0.25604566794707639</c:v>
                </c:pt>
                <c:pt idx="427">
                  <c:v>0.25646902278049816</c:v>
                </c:pt>
                <c:pt idx="428">
                  <c:v>0.25689039932030583</c:v>
                </c:pt>
                <c:pt idx="429">
                  <c:v>0.25730981140072046</c:v>
                </c:pt>
                <c:pt idx="430">
                  <c:v>0.25772727272727275</c:v>
                </c:pt>
                <c:pt idx="431">
                  <c:v>0.25814279687829572</c:v>
                </c:pt>
                <c:pt idx="432">
                  <c:v>0.25855639730639729</c:v>
                </c:pt>
                <c:pt idx="433">
                  <c:v>0.25896808733991183</c:v>
                </c:pt>
                <c:pt idx="434">
                  <c:v>0.25937788018433178</c:v>
                </c:pt>
                <c:pt idx="435">
                  <c:v>0.25978578892371995</c:v>
                </c:pt>
                <c:pt idx="436">
                  <c:v>0.26019182652210177</c:v>
                </c:pt>
                <c:pt idx="437">
                  <c:v>0.26059600582483877</c:v>
                </c:pt>
                <c:pt idx="438">
                  <c:v>0.26099833955998336</c:v>
                </c:pt>
                <c:pt idx="439">
                  <c:v>0.2613988403396148</c:v>
                </c:pt>
                <c:pt idx="440">
                  <c:v>0.26179752066115702</c:v>
                </c:pt>
                <c:pt idx="441">
                  <c:v>0.26219439290867863</c:v>
                </c:pt>
                <c:pt idx="442">
                  <c:v>0.26258946935417526</c:v>
                </c:pt>
                <c:pt idx="443">
                  <c:v>0.26298276215883443</c:v>
                </c:pt>
                <c:pt idx="444">
                  <c:v>0.26337428337428337</c:v>
                </c:pt>
                <c:pt idx="445">
                  <c:v>0.26376404494382022</c:v>
                </c:pt>
                <c:pt idx="446">
                  <c:v>0.26415205870362823</c:v>
                </c:pt>
                <c:pt idx="447">
                  <c:v>0.26453833638397395</c:v>
                </c:pt>
                <c:pt idx="448">
                  <c:v>0.26492288961038962</c:v>
                </c:pt>
                <c:pt idx="449">
                  <c:v>0.26530572990483903</c:v>
                </c:pt>
                <c:pt idx="450">
                  <c:v>0.26568686868686869</c:v>
                </c:pt>
                <c:pt idx="451">
                  <c:v>0.266066317274743</c:v>
                </c:pt>
                <c:pt idx="452">
                  <c:v>0.26644408688656479</c:v>
                </c:pt>
                <c:pt idx="453">
                  <c:v>0.26682018864138068</c:v>
                </c:pt>
                <c:pt idx="454">
                  <c:v>0.26719463356027234</c:v>
                </c:pt>
                <c:pt idx="455">
                  <c:v>0.26756743256743259</c:v>
                </c:pt>
                <c:pt idx="456">
                  <c:v>0.26793859649122809</c:v>
                </c:pt>
                <c:pt idx="457">
                  <c:v>0.26830813606524767</c:v>
                </c:pt>
                <c:pt idx="458">
                  <c:v>0.26867606192933702</c:v>
                </c:pt>
                <c:pt idx="459">
                  <c:v>0.26904238463061991</c:v>
                </c:pt>
                <c:pt idx="460">
                  <c:v>0.26940711462450589</c:v>
                </c:pt>
                <c:pt idx="461">
                  <c:v>0.26977026227568524</c:v>
                </c:pt>
                <c:pt idx="462">
                  <c:v>0.2701318378591106</c:v>
                </c:pt>
                <c:pt idx="463">
                  <c:v>0.27049185156096606</c:v>
                </c:pt>
                <c:pt idx="464">
                  <c:v>0.27085031347962385</c:v>
                </c:pt>
                <c:pt idx="465">
                  <c:v>0.2712072336265885</c:v>
                </c:pt>
                <c:pt idx="466">
                  <c:v>0.2715626219274288</c:v>
                </c:pt>
                <c:pt idx="467">
                  <c:v>0.27191648822269809</c:v>
                </c:pt>
                <c:pt idx="468">
                  <c:v>0.27226884226884229</c:v>
                </c:pt>
                <c:pt idx="469">
                  <c:v>0.27261969373909672</c:v>
                </c:pt>
                <c:pt idx="470">
                  <c:v>0.27296905222437134</c:v>
                </c:pt>
                <c:pt idx="471">
                  <c:v>0.27331692723412465</c:v>
                </c:pt>
                <c:pt idx="472">
                  <c:v>0.2736633281972265</c:v>
                </c:pt>
                <c:pt idx="473">
                  <c:v>0.27400826446280996</c:v>
                </c:pt>
                <c:pt idx="474">
                  <c:v>0.27435174530111239</c:v>
                </c:pt>
                <c:pt idx="475">
                  <c:v>0.27469377990430621</c:v>
                </c:pt>
                <c:pt idx="476">
                  <c:v>0.27503437738731856</c:v>
                </c:pt>
                <c:pt idx="477">
                  <c:v>0.27537354678864112</c:v>
                </c:pt>
                <c:pt idx="478">
                  <c:v>0.27571129707112968</c:v>
                </c:pt>
                <c:pt idx="479">
                  <c:v>0.27604763712279368</c:v>
                </c:pt>
                <c:pt idx="480">
                  <c:v>0.27638257575757574</c:v>
                </c:pt>
                <c:pt idx="481">
                  <c:v>0.2767161217161217</c:v>
                </c:pt>
                <c:pt idx="482">
                  <c:v>0.27704828366654094</c:v>
                </c:pt>
                <c:pt idx="483">
                  <c:v>0.27737907020515712</c:v>
                </c:pt>
                <c:pt idx="484">
                  <c:v>0.27770848985725022</c:v>
                </c:pt>
                <c:pt idx="485">
                  <c:v>0.27803655107778819</c:v>
                </c:pt>
                <c:pt idx="486">
                  <c:v>0.27836326225215113</c:v>
                </c:pt>
                <c:pt idx="487">
                  <c:v>0.27868863169684527</c:v>
                </c:pt>
                <c:pt idx="488">
                  <c:v>0.27901266766020866</c:v>
                </c:pt>
                <c:pt idx="489">
                  <c:v>0.2793353783231084</c:v>
                </c:pt>
                <c:pt idx="490">
                  <c:v>0.27965677179962894</c:v>
                </c:pt>
                <c:pt idx="491">
                  <c:v>0.27997685613775225</c:v>
                </c:pt>
                <c:pt idx="492">
                  <c:v>0.28029563932002954</c:v>
                </c:pt>
                <c:pt idx="493">
                  <c:v>0.28061312926424486</c:v>
                </c:pt>
                <c:pt idx="494">
                  <c:v>0.28092933382407065</c:v>
                </c:pt>
                <c:pt idx="495">
                  <c:v>0.28124426078971537</c:v>
                </c:pt>
                <c:pt idx="496">
                  <c:v>0.28155791788856305</c:v>
                </c:pt>
                <c:pt idx="497">
                  <c:v>0.28187031278580577</c:v>
                </c:pt>
                <c:pt idx="498">
                  <c:v>0.28218145308506754</c:v>
                </c:pt>
                <c:pt idx="499">
                  <c:v>0.28249134632902168</c:v>
                </c:pt>
                <c:pt idx="500">
                  <c:v>0.2828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C2-924D-91A6-66D68EDEE245}"/>
            </c:ext>
          </c:extLst>
        </c:ser>
        <c:ser>
          <c:idx val="1"/>
          <c:order val="1"/>
          <c:tx>
            <c:v>Aliquote medie</c:v>
          </c:tx>
          <c:spPr>
            <a:ln w="28575" cap="rnd">
              <a:solidFill>
                <a:schemeClr val="accent2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effettive'!$F$3:$F$503</c:f>
              <c:numCache>
                <c:formatCode>0.00%</c:formatCode>
                <c:ptCount val="501"/>
                <c:pt idx="0">
                  <c:v>0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0.23</c:v>
                </c:pt>
                <c:pt idx="152">
                  <c:v>0.23</c:v>
                </c:pt>
                <c:pt idx="153">
                  <c:v>0.23</c:v>
                </c:pt>
                <c:pt idx="154">
                  <c:v>0.23</c:v>
                </c:pt>
                <c:pt idx="155">
                  <c:v>0.23</c:v>
                </c:pt>
                <c:pt idx="156">
                  <c:v>0.23</c:v>
                </c:pt>
                <c:pt idx="157">
                  <c:v>0.23</c:v>
                </c:pt>
                <c:pt idx="158">
                  <c:v>0.23</c:v>
                </c:pt>
                <c:pt idx="159">
                  <c:v>0.23</c:v>
                </c:pt>
                <c:pt idx="160">
                  <c:v>0.23</c:v>
                </c:pt>
                <c:pt idx="161">
                  <c:v>0.23</c:v>
                </c:pt>
                <c:pt idx="162">
                  <c:v>0.23</c:v>
                </c:pt>
                <c:pt idx="163">
                  <c:v>0.23</c:v>
                </c:pt>
                <c:pt idx="164">
                  <c:v>0.23</c:v>
                </c:pt>
                <c:pt idx="165">
                  <c:v>0.23</c:v>
                </c:pt>
                <c:pt idx="166">
                  <c:v>0.23</c:v>
                </c:pt>
                <c:pt idx="167">
                  <c:v>0.23</c:v>
                </c:pt>
                <c:pt idx="168">
                  <c:v>0.23</c:v>
                </c:pt>
                <c:pt idx="169">
                  <c:v>0.23</c:v>
                </c:pt>
                <c:pt idx="170">
                  <c:v>0.23</c:v>
                </c:pt>
                <c:pt idx="171">
                  <c:v>0.23</c:v>
                </c:pt>
                <c:pt idx="172">
                  <c:v>0.23</c:v>
                </c:pt>
                <c:pt idx="173">
                  <c:v>0.23</c:v>
                </c:pt>
                <c:pt idx="174">
                  <c:v>0.23</c:v>
                </c:pt>
                <c:pt idx="175">
                  <c:v>0.23</c:v>
                </c:pt>
                <c:pt idx="176">
                  <c:v>0.23</c:v>
                </c:pt>
                <c:pt idx="177">
                  <c:v>0.23</c:v>
                </c:pt>
                <c:pt idx="178">
                  <c:v>0.23</c:v>
                </c:pt>
                <c:pt idx="179">
                  <c:v>0.23</c:v>
                </c:pt>
                <c:pt idx="180">
                  <c:v>0.23</c:v>
                </c:pt>
                <c:pt idx="181">
                  <c:v>0.23</c:v>
                </c:pt>
                <c:pt idx="182">
                  <c:v>0.23</c:v>
                </c:pt>
                <c:pt idx="183">
                  <c:v>0.23</c:v>
                </c:pt>
                <c:pt idx="184">
                  <c:v>0.23</c:v>
                </c:pt>
                <c:pt idx="185">
                  <c:v>0.23</c:v>
                </c:pt>
                <c:pt idx="186">
                  <c:v>0.23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0.23</c:v>
                </c:pt>
                <c:pt idx="244">
                  <c:v>0.23</c:v>
                </c:pt>
                <c:pt idx="245">
                  <c:v>0.23</c:v>
                </c:pt>
                <c:pt idx="246">
                  <c:v>0.23</c:v>
                </c:pt>
                <c:pt idx="247">
                  <c:v>0.23</c:v>
                </c:pt>
                <c:pt idx="248">
                  <c:v>0.23</c:v>
                </c:pt>
                <c:pt idx="249">
                  <c:v>0.23</c:v>
                </c:pt>
                <c:pt idx="250">
                  <c:v>0.23</c:v>
                </c:pt>
                <c:pt idx="251">
                  <c:v>0.23</c:v>
                </c:pt>
                <c:pt idx="252">
                  <c:v>0.23</c:v>
                </c:pt>
                <c:pt idx="253">
                  <c:v>0.23</c:v>
                </c:pt>
                <c:pt idx="254">
                  <c:v>0.23</c:v>
                </c:pt>
                <c:pt idx="255">
                  <c:v>0.23</c:v>
                </c:pt>
                <c:pt idx="256">
                  <c:v>0.23</c:v>
                </c:pt>
                <c:pt idx="257">
                  <c:v>0.23</c:v>
                </c:pt>
                <c:pt idx="258">
                  <c:v>0.23</c:v>
                </c:pt>
                <c:pt idx="259">
                  <c:v>0.23</c:v>
                </c:pt>
                <c:pt idx="260">
                  <c:v>0.23</c:v>
                </c:pt>
                <c:pt idx="261">
                  <c:v>0.23</c:v>
                </c:pt>
                <c:pt idx="262">
                  <c:v>0.23</c:v>
                </c:pt>
                <c:pt idx="263">
                  <c:v>0.23</c:v>
                </c:pt>
                <c:pt idx="264">
                  <c:v>0.23</c:v>
                </c:pt>
                <c:pt idx="265">
                  <c:v>0.23</c:v>
                </c:pt>
                <c:pt idx="266">
                  <c:v>0.23</c:v>
                </c:pt>
                <c:pt idx="267">
                  <c:v>0.23</c:v>
                </c:pt>
                <c:pt idx="268">
                  <c:v>0.23</c:v>
                </c:pt>
                <c:pt idx="269">
                  <c:v>0.23</c:v>
                </c:pt>
                <c:pt idx="270">
                  <c:v>0.23</c:v>
                </c:pt>
                <c:pt idx="271">
                  <c:v>0.23</c:v>
                </c:pt>
                <c:pt idx="272">
                  <c:v>0.23</c:v>
                </c:pt>
                <c:pt idx="273">
                  <c:v>0.23</c:v>
                </c:pt>
                <c:pt idx="274">
                  <c:v>0.23</c:v>
                </c:pt>
                <c:pt idx="275">
                  <c:v>0.23</c:v>
                </c:pt>
                <c:pt idx="276">
                  <c:v>0.23</c:v>
                </c:pt>
                <c:pt idx="277">
                  <c:v>0.23</c:v>
                </c:pt>
                <c:pt idx="278">
                  <c:v>0.23</c:v>
                </c:pt>
                <c:pt idx="279">
                  <c:v>0.23</c:v>
                </c:pt>
                <c:pt idx="280">
                  <c:v>0.23</c:v>
                </c:pt>
                <c:pt idx="281">
                  <c:v>0.2304270462633452</c:v>
                </c:pt>
                <c:pt idx="282">
                  <c:v>0.23085106382978723</c:v>
                </c:pt>
                <c:pt idx="283">
                  <c:v>0.2312720848056537</c:v>
                </c:pt>
                <c:pt idx="284">
                  <c:v>0.23169014084507042</c:v>
                </c:pt>
                <c:pt idx="285">
                  <c:v>0.23210526315789473</c:v>
                </c:pt>
                <c:pt idx="286">
                  <c:v>0.23251748251748253</c:v>
                </c:pt>
                <c:pt idx="287">
                  <c:v>0.2329268292682927</c:v>
                </c:pt>
                <c:pt idx="288">
                  <c:v>0.23333333333333334</c:v>
                </c:pt>
                <c:pt idx="289">
                  <c:v>0.23373702422145329</c:v>
                </c:pt>
                <c:pt idx="290">
                  <c:v>0.23413793103448277</c:v>
                </c:pt>
                <c:pt idx="291">
                  <c:v>0.2345360824742268</c:v>
                </c:pt>
                <c:pt idx="292">
                  <c:v>0.23493150684931507</c:v>
                </c:pt>
                <c:pt idx="293">
                  <c:v>0.23532423208191125</c:v>
                </c:pt>
                <c:pt idx="294">
                  <c:v>0.23571428571428571</c:v>
                </c:pt>
                <c:pt idx="295">
                  <c:v>0.23610169491525423</c:v>
                </c:pt>
                <c:pt idx="296">
                  <c:v>0.23648648648648649</c:v>
                </c:pt>
                <c:pt idx="297">
                  <c:v>0.23686868686868687</c:v>
                </c:pt>
                <c:pt idx="298">
                  <c:v>0.23724832214765101</c:v>
                </c:pt>
                <c:pt idx="299">
                  <c:v>0.23762541806020068</c:v>
                </c:pt>
                <c:pt idx="300">
                  <c:v>0.23799999999999999</c:v>
                </c:pt>
                <c:pt idx="301">
                  <c:v>0.23837209302325582</c:v>
                </c:pt>
                <c:pt idx="302">
                  <c:v>0.23874172185430464</c:v>
                </c:pt>
                <c:pt idx="303">
                  <c:v>0.2391089108910891</c:v>
                </c:pt>
                <c:pt idx="304">
                  <c:v>0.23947368421052631</c:v>
                </c:pt>
                <c:pt idx="305">
                  <c:v>0.23983606557377049</c:v>
                </c:pt>
                <c:pt idx="306">
                  <c:v>0.24019607843137256</c:v>
                </c:pt>
                <c:pt idx="307">
                  <c:v>0.24055374592833875</c:v>
                </c:pt>
                <c:pt idx="308">
                  <c:v>0.24090909090909091</c:v>
                </c:pt>
                <c:pt idx="309">
                  <c:v>0.24126213592233009</c:v>
                </c:pt>
                <c:pt idx="310">
                  <c:v>0.24161290322580645</c:v>
                </c:pt>
                <c:pt idx="311">
                  <c:v>0.24196141479099678</c:v>
                </c:pt>
                <c:pt idx="312">
                  <c:v>0.24230769230769231</c:v>
                </c:pt>
                <c:pt idx="313">
                  <c:v>0.24265175718849841</c:v>
                </c:pt>
                <c:pt idx="314">
                  <c:v>0.24299363057324841</c:v>
                </c:pt>
                <c:pt idx="315">
                  <c:v>0.24333333333333335</c:v>
                </c:pt>
                <c:pt idx="316">
                  <c:v>0.24367088607594936</c:v>
                </c:pt>
                <c:pt idx="317">
                  <c:v>0.24400630914826499</c:v>
                </c:pt>
                <c:pt idx="318">
                  <c:v>0.24433962264150944</c:v>
                </c:pt>
                <c:pt idx="319">
                  <c:v>0.24467084639498432</c:v>
                </c:pt>
                <c:pt idx="320">
                  <c:v>0.245</c:v>
                </c:pt>
                <c:pt idx="321">
                  <c:v>0.24532710280373832</c:v>
                </c:pt>
                <c:pt idx="322">
                  <c:v>0.24565217391304348</c:v>
                </c:pt>
                <c:pt idx="323">
                  <c:v>0.24597523219814241</c:v>
                </c:pt>
                <c:pt idx="324">
                  <c:v>0.24629629629629629</c:v>
                </c:pt>
                <c:pt idx="325">
                  <c:v>0.24661538461538463</c:v>
                </c:pt>
                <c:pt idx="326">
                  <c:v>0.2469325153374233</c:v>
                </c:pt>
                <c:pt idx="327">
                  <c:v>0.24724770642201835</c:v>
                </c:pt>
                <c:pt idx="328">
                  <c:v>0.2475609756097561</c:v>
                </c:pt>
                <c:pt idx="329">
                  <c:v>0.24787234042553191</c:v>
                </c:pt>
                <c:pt idx="330">
                  <c:v>0.24818181818181817</c:v>
                </c:pt>
                <c:pt idx="331">
                  <c:v>0.24848942598187312</c:v>
                </c:pt>
                <c:pt idx="332">
                  <c:v>0.24879518072289156</c:v>
                </c:pt>
                <c:pt idx="333">
                  <c:v>0.24909909909909911</c:v>
                </c:pt>
                <c:pt idx="334">
                  <c:v>0.24940119760479043</c:v>
                </c:pt>
                <c:pt idx="335">
                  <c:v>0.24970149253731344</c:v>
                </c:pt>
                <c:pt idx="336">
                  <c:v>0.25</c:v>
                </c:pt>
                <c:pt idx="337">
                  <c:v>0.25029673590504453</c:v>
                </c:pt>
                <c:pt idx="338">
                  <c:v>0.25059171597633134</c:v>
                </c:pt>
                <c:pt idx="339">
                  <c:v>0.25088495575221237</c:v>
                </c:pt>
                <c:pt idx="340">
                  <c:v>0.25117647058823528</c:v>
                </c:pt>
                <c:pt idx="341">
                  <c:v>0.25146627565982405</c:v>
                </c:pt>
                <c:pt idx="342">
                  <c:v>0.25175438596491229</c:v>
                </c:pt>
                <c:pt idx="343">
                  <c:v>0.25204081632653064</c:v>
                </c:pt>
                <c:pt idx="344">
                  <c:v>0.25232558139534883</c:v>
                </c:pt>
                <c:pt idx="345">
                  <c:v>0.25260869565217392</c:v>
                </c:pt>
                <c:pt idx="346">
                  <c:v>0.25289017341040465</c:v>
                </c:pt>
                <c:pt idx="347">
                  <c:v>0.2531700288184438</c:v>
                </c:pt>
                <c:pt idx="348">
                  <c:v>0.25344827586206897</c:v>
                </c:pt>
                <c:pt idx="349">
                  <c:v>0.25372492836676219</c:v>
                </c:pt>
                <c:pt idx="350">
                  <c:v>0.254</c:v>
                </c:pt>
                <c:pt idx="351">
                  <c:v>0.25427350427350426</c:v>
                </c:pt>
                <c:pt idx="352">
                  <c:v>0.25454545454545452</c:v>
                </c:pt>
                <c:pt idx="353">
                  <c:v>0.25481586402266287</c:v>
                </c:pt>
                <c:pt idx="354">
                  <c:v>0.25508474576271184</c:v>
                </c:pt>
                <c:pt idx="355">
                  <c:v>0.25535211267605634</c:v>
                </c:pt>
                <c:pt idx="356">
                  <c:v>0.2556179775280899</c:v>
                </c:pt>
                <c:pt idx="357">
                  <c:v>0.25588235294117645</c:v>
                </c:pt>
                <c:pt idx="358">
                  <c:v>0.25614525139664807</c:v>
                </c:pt>
                <c:pt idx="359">
                  <c:v>0.25640668523676879</c:v>
                </c:pt>
                <c:pt idx="360">
                  <c:v>0.25666666666666665</c:v>
                </c:pt>
                <c:pt idx="361">
                  <c:v>0.25692520775623268</c:v>
                </c:pt>
                <c:pt idx="362">
                  <c:v>0.25718232044198897</c:v>
                </c:pt>
                <c:pt idx="363">
                  <c:v>0.25743801652892562</c:v>
                </c:pt>
                <c:pt idx="364">
                  <c:v>0.25769230769230766</c:v>
                </c:pt>
                <c:pt idx="365">
                  <c:v>0.25794520547945204</c:v>
                </c:pt>
                <c:pt idx="366">
                  <c:v>0.25819672131147542</c:v>
                </c:pt>
                <c:pt idx="367">
                  <c:v>0.25844686648501364</c:v>
                </c:pt>
                <c:pt idx="368">
                  <c:v>0.25869565217391305</c:v>
                </c:pt>
                <c:pt idx="369">
                  <c:v>0.25894308943089434</c:v>
                </c:pt>
                <c:pt idx="370">
                  <c:v>0.25918918918918921</c:v>
                </c:pt>
                <c:pt idx="371">
                  <c:v>0.25943396226415094</c:v>
                </c:pt>
                <c:pt idx="372">
                  <c:v>0.25967741935483873</c:v>
                </c:pt>
                <c:pt idx="373">
                  <c:v>0.25991957104557639</c:v>
                </c:pt>
                <c:pt idx="374">
                  <c:v>0.26016042780748661</c:v>
                </c:pt>
                <c:pt idx="375">
                  <c:v>0.26040000000000002</c:v>
                </c:pt>
                <c:pt idx="376">
                  <c:v>0.26063829787234044</c:v>
                </c:pt>
                <c:pt idx="377">
                  <c:v>0.26087533156498671</c:v>
                </c:pt>
                <c:pt idx="378">
                  <c:v>0.26111111111111113</c:v>
                </c:pt>
                <c:pt idx="379">
                  <c:v>0.26134564643799474</c:v>
                </c:pt>
                <c:pt idx="380">
                  <c:v>0.26157894736842108</c:v>
                </c:pt>
                <c:pt idx="381">
                  <c:v>0.26181102362204722</c:v>
                </c:pt>
                <c:pt idx="382">
                  <c:v>0.26204188481675394</c:v>
                </c:pt>
                <c:pt idx="383">
                  <c:v>0.26227154046997386</c:v>
                </c:pt>
                <c:pt idx="384">
                  <c:v>0.26250000000000001</c:v>
                </c:pt>
                <c:pt idx="385">
                  <c:v>0.26272727272727275</c:v>
                </c:pt>
                <c:pt idx="386">
                  <c:v>0.26295336787564766</c:v>
                </c:pt>
                <c:pt idx="387">
                  <c:v>0.26317829457364339</c:v>
                </c:pt>
                <c:pt idx="388">
                  <c:v>0.26340206185567011</c:v>
                </c:pt>
                <c:pt idx="389">
                  <c:v>0.26362467866323908</c:v>
                </c:pt>
                <c:pt idx="390">
                  <c:v>0.26384615384615384</c:v>
                </c:pt>
                <c:pt idx="391">
                  <c:v>0.26406649616368288</c:v>
                </c:pt>
                <c:pt idx="392">
                  <c:v>0.26428571428571429</c:v>
                </c:pt>
                <c:pt idx="393">
                  <c:v>0.26450381679389312</c:v>
                </c:pt>
                <c:pt idx="394">
                  <c:v>0.26472081218274113</c:v>
                </c:pt>
                <c:pt idx="395">
                  <c:v>0.26493670886075948</c:v>
                </c:pt>
                <c:pt idx="396">
                  <c:v>0.26515151515151514</c:v>
                </c:pt>
                <c:pt idx="397">
                  <c:v>0.26536523929471034</c:v>
                </c:pt>
                <c:pt idx="398">
                  <c:v>0.2655778894472362</c:v>
                </c:pt>
                <c:pt idx="399">
                  <c:v>0.26578947368421052</c:v>
                </c:pt>
                <c:pt idx="400">
                  <c:v>0.26600000000000001</c:v>
                </c:pt>
                <c:pt idx="401">
                  <c:v>0.26620947630922692</c:v>
                </c:pt>
                <c:pt idx="402">
                  <c:v>0.2664179104477612</c:v>
                </c:pt>
                <c:pt idx="403">
                  <c:v>0.26662531017369728</c:v>
                </c:pt>
                <c:pt idx="404">
                  <c:v>0.26683168316831685</c:v>
                </c:pt>
                <c:pt idx="405">
                  <c:v>0.26703703703703702</c:v>
                </c:pt>
                <c:pt idx="406">
                  <c:v>0.26724137931034481</c:v>
                </c:pt>
                <c:pt idx="407">
                  <c:v>0.26744471744471743</c:v>
                </c:pt>
                <c:pt idx="408">
                  <c:v>0.2676470588235294</c:v>
                </c:pt>
                <c:pt idx="409">
                  <c:v>0.26784841075794619</c:v>
                </c:pt>
                <c:pt idx="410">
                  <c:v>0.26804878048780489</c:v>
                </c:pt>
                <c:pt idx="411">
                  <c:v>0.26824817518248173</c:v>
                </c:pt>
                <c:pt idx="412">
                  <c:v>0.26844660194174758</c:v>
                </c:pt>
                <c:pt idx="413">
                  <c:v>0.26864406779661015</c:v>
                </c:pt>
                <c:pt idx="414">
                  <c:v>0.26884057971014491</c:v>
                </c:pt>
                <c:pt idx="415">
                  <c:v>0.26903614457831326</c:v>
                </c:pt>
                <c:pt idx="416">
                  <c:v>0.26923076923076922</c:v>
                </c:pt>
                <c:pt idx="417">
                  <c:v>0.26942446043165469</c:v>
                </c:pt>
                <c:pt idx="418">
                  <c:v>0.26961722488038276</c:v>
                </c:pt>
                <c:pt idx="419">
                  <c:v>0.26980906921241049</c:v>
                </c:pt>
                <c:pt idx="420">
                  <c:v>0.27</c:v>
                </c:pt>
                <c:pt idx="421">
                  <c:v>0.27019002375296913</c:v>
                </c:pt>
                <c:pt idx="422">
                  <c:v>0.27037914691943127</c:v>
                </c:pt>
                <c:pt idx="423">
                  <c:v>0.2705673758865248</c:v>
                </c:pt>
                <c:pt idx="424">
                  <c:v>0.27075471698113207</c:v>
                </c:pt>
                <c:pt idx="425">
                  <c:v>0.27094117647058824</c:v>
                </c:pt>
                <c:pt idx="426">
                  <c:v>0.27112676056338031</c:v>
                </c:pt>
                <c:pt idx="427">
                  <c:v>0.27131147540983608</c:v>
                </c:pt>
                <c:pt idx="428">
                  <c:v>0.27149532710280372</c:v>
                </c:pt>
                <c:pt idx="429">
                  <c:v>0.27167832167832168</c:v>
                </c:pt>
                <c:pt idx="430">
                  <c:v>0.27186046511627909</c:v>
                </c:pt>
                <c:pt idx="431">
                  <c:v>0.27204176334106728</c:v>
                </c:pt>
                <c:pt idx="432">
                  <c:v>0.2722222222222222</c:v>
                </c:pt>
                <c:pt idx="433">
                  <c:v>0.27240184757505775</c:v>
                </c:pt>
                <c:pt idx="434">
                  <c:v>0.27258064516129032</c:v>
                </c:pt>
                <c:pt idx="435">
                  <c:v>0.27275862068965517</c:v>
                </c:pt>
                <c:pt idx="436">
                  <c:v>0.27293577981651373</c:v>
                </c:pt>
                <c:pt idx="437">
                  <c:v>0.27311212814645308</c:v>
                </c:pt>
                <c:pt idx="438">
                  <c:v>0.27328767123287673</c:v>
                </c:pt>
                <c:pt idx="439">
                  <c:v>0.27346241457858772</c:v>
                </c:pt>
                <c:pt idx="440">
                  <c:v>0.27363636363636362</c:v>
                </c:pt>
                <c:pt idx="441">
                  <c:v>0.27380952380952384</c:v>
                </c:pt>
                <c:pt idx="442">
                  <c:v>0.27398190045248871</c:v>
                </c:pt>
                <c:pt idx="443">
                  <c:v>0.27415349887133184</c:v>
                </c:pt>
                <c:pt idx="444">
                  <c:v>0.2743243243243243</c:v>
                </c:pt>
                <c:pt idx="445">
                  <c:v>0.27449438202247189</c:v>
                </c:pt>
                <c:pt idx="446">
                  <c:v>0.27466367713004486</c:v>
                </c:pt>
                <c:pt idx="447">
                  <c:v>0.27483221476510067</c:v>
                </c:pt>
                <c:pt idx="448">
                  <c:v>0.27500000000000002</c:v>
                </c:pt>
                <c:pt idx="449">
                  <c:v>0.27516703786191538</c:v>
                </c:pt>
                <c:pt idx="450">
                  <c:v>0.27533333333333332</c:v>
                </c:pt>
                <c:pt idx="451">
                  <c:v>0.2754988913525499</c:v>
                </c:pt>
                <c:pt idx="452">
                  <c:v>0.2756637168141593</c:v>
                </c:pt>
                <c:pt idx="453">
                  <c:v>0.27582781456953642</c:v>
                </c:pt>
                <c:pt idx="454">
                  <c:v>0.27599118942731277</c:v>
                </c:pt>
                <c:pt idx="455">
                  <c:v>0.27615384615384614</c:v>
                </c:pt>
                <c:pt idx="456">
                  <c:v>0.27631578947368424</c:v>
                </c:pt>
                <c:pt idx="457">
                  <c:v>0.27647702407002189</c:v>
                </c:pt>
                <c:pt idx="458">
                  <c:v>0.27663755458515282</c:v>
                </c:pt>
                <c:pt idx="459">
                  <c:v>0.27679738562091505</c:v>
                </c:pt>
                <c:pt idx="460">
                  <c:v>0.27695652173913043</c:v>
                </c:pt>
                <c:pt idx="461">
                  <c:v>0.27711496746203906</c:v>
                </c:pt>
                <c:pt idx="462">
                  <c:v>0.27727272727272728</c:v>
                </c:pt>
                <c:pt idx="463">
                  <c:v>0.27742980561555075</c:v>
                </c:pt>
                <c:pt idx="464">
                  <c:v>0.27758620689655172</c:v>
                </c:pt>
                <c:pt idx="465">
                  <c:v>0.27774193548387099</c:v>
                </c:pt>
                <c:pt idx="466">
                  <c:v>0.27789699570815452</c:v>
                </c:pt>
                <c:pt idx="467">
                  <c:v>0.27805139186295502</c:v>
                </c:pt>
                <c:pt idx="468">
                  <c:v>0.27820512820512822</c:v>
                </c:pt>
                <c:pt idx="469">
                  <c:v>0.2783582089552239</c:v>
                </c:pt>
                <c:pt idx="470">
                  <c:v>0.27851063829787231</c:v>
                </c:pt>
                <c:pt idx="471">
                  <c:v>0.2786624203821656</c:v>
                </c:pt>
                <c:pt idx="472">
                  <c:v>0.27881355932203389</c:v>
                </c:pt>
                <c:pt idx="473">
                  <c:v>0.27896405919661732</c:v>
                </c:pt>
                <c:pt idx="474">
                  <c:v>0.2791139240506329</c:v>
                </c:pt>
                <c:pt idx="475">
                  <c:v>0.27926315789473682</c:v>
                </c:pt>
                <c:pt idx="476">
                  <c:v>0.27941176470588236</c:v>
                </c:pt>
                <c:pt idx="477">
                  <c:v>0.27955974842767295</c:v>
                </c:pt>
                <c:pt idx="478">
                  <c:v>0.27970711297071132</c:v>
                </c:pt>
                <c:pt idx="479">
                  <c:v>0.27985386221294362</c:v>
                </c:pt>
                <c:pt idx="480">
                  <c:v>0.28000000000000003</c:v>
                </c:pt>
                <c:pt idx="481">
                  <c:v>0.28014553014553012</c:v>
                </c:pt>
                <c:pt idx="482">
                  <c:v>0.28029045643153527</c:v>
                </c:pt>
                <c:pt idx="483">
                  <c:v>0.28043478260869564</c:v>
                </c:pt>
                <c:pt idx="484">
                  <c:v>0.28057851239669424</c:v>
                </c:pt>
                <c:pt idx="485">
                  <c:v>0.2807216494845361</c:v>
                </c:pt>
                <c:pt idx="486">
                  <c:v>0.28086419753086422</c:v>
                </c:pt>
                <c:pt idx="487">
                  <c:v>0.28100616016427105</c:v>
                </c:pt>
                <c:pt idx="488">
                  <c:v>0.28114754098360656</c:v>
                </c:pt>
                <c:pt idx="489">
                  <c:v>0.28128834355828219</c:v>
                </c:pt>
                <c:pt idx="490">
                  <c:v>0.28142857142857142</c:v>
                </c:pt>
                <c:pt idx="491">
                  <c:v>0.28156822810590632</c:v>
                </c:pt>
                <c:pt idx="492">
                  <c:v>0.2817073170731707</c:v>
                </c:pt>
                <c:pt idx="493">
                  <c:v>0.28184584178498984</c:v>
                </c:pt>
                <c:pt idx="494">
                  <c:v>0.28198380566801617</c:v>
                </c:pt>
                <c:pt idx="495">
                  <c:v>0.28212121212121211</c:v>
                </c:pt>
                <c:pt idx="496">
                  <c:v>0.28225806451612906</c:v>
                </c:pt>
                <c:pt idx="497">
                  <c:v>0.28239436619718311</c:v>
                </c:pt>
                <c:pt idx="498">
                  <c:v>0.28253012048192772</c:v>
                </c:pt>
                <c:pt idx="499">
                  <c:v>0.28266533066132266</c:v>
                </c:pt>
                <c:pt idx="500">
                  <c:v>0.2828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C2-924D-91A6-66D68EDEE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1324639"/>
        <c:crossesAt val="-0.15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/>
              <a:t>Aliquote marginali e marginali effettive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7514757557960127E-2"/>
          <c:y val="7.5683962264150959E-2"/>
          <c:w val="0.94363568491991601"/>
          <c:h val="0.82978086465606893"/>
        </c:manualLayout>
      </c:layout>
      <c:lineChart>
        <c:grouping val="standard"/>
        <c:varyColors val="0"/>
        <c:ser>
          <c:idx val="0"/>
          <c:order val="0"/>
          <c:tx>
            <c:v>Aliquote marginali</c:v>
          </c:tx>
          <c:spPr>
            <a:ln w="28575" cap="rnd">
              <a:solidFill>
                <a:schemeClr val="accent2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effettive'!$D$3:$D$503</c:f>
              <c:numCache>
                <c:formatCode>0.00%</c:formatCode>
                <c:ptCount val="501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0.23</c:v>
                </c:pt>
                <c:pt idx="152">
                  <c:v>0.23</c:v>
                </c:pt>
                <c:pt idx="153">
                  <c:v>0.23</c:v>
                </c:pt>
                <c:pt idx="154">
                  <c:v>0.23</c:v>
                </c:pt>
                <c:pt idx="155">
                  <c:v>0.23</c:v>
                </c:pt>
                <c:pt idx="156">
                  <c:v>0.23</c:v>
                </c:pt>
                <c:pt idx="157">
                  <c:v>0.23</c:v>
                </c:pt>
                <c:pt idx="158">
                  <c:v>0.23</c:v>
                </c:pt>
                <c:pt idx="159">
                  <c:v>0.23</c:v>
                </c:pt>
                <c:pt idx="160">
                  <c:v>0.23</c:v>
                </c:pt>
                <c:pt idx="161">
                  <c:v>0.23</c:v>
                </c:pt>
                <c:pt idx="162">
                  <c:v>0.23</c:v>
                </c:pt>
                <c:pt idx="163">
                  <c:v>0.23</c:v>
                </c:pt>
                <c:pt idx="164">
                  <c:v>0.23</c:v>
                </c:pt>
                <c:pt idx="165">
                  <c:v>0.23</c:v>
                </c:pt>
                <c:pt idx="166">
                  <c:v>0.23</c:v>
                </c:pt>
                <c:pt idx="167">
                  <c:v>0.23</c:v>
                </c:pt>
                <c:pt idx="168">
                  <c:v>0.23</c:v>
                </c:pt>
                <c:pt idx="169">
                  <c:v>0.23</c:v>
                </c:pt>
                <c:pt idx="170">
                  <c:v>0.23</c:v>
                </c:pt>
                <c:pt idx="171">
                  <c:v>0.23</c:v>
                </c:pt>
                <c:pt idx="172">
                  <c:v>0.23</c:v>
                </c:pt>
                <c:pt idx="173">
                  <c:v>0.23</c:v>
                </c:pt>
                <c:pt idx="174">
                  <c:v>0.23</c:v>
                </c:pt>
                <c:pt idx="175">
                  <c:v>0.23</c:v>
                </c:pt>
                <c:pt idx="176">
                  <c:v>0.23</c:v>
                </c:pt>
                <c:pt idx="177">
                  <c:v>0.23</c:v>
                </c:pt>
                <c:pt idx="178">
                  <c:v>0.23</c:v>
                </c:pt>
                <c:pt idx="179">
                  <c:v>0.23</c:v>
                </c:pt>
                <c:pt idx="180">
                  <c:v>0.23</c:v>
                </c:pt>
                <c:pt idx="181">
                  <c:v>0.23</c:v>
                </c:pt>
                <c:pt idx="182">
                  <c:v>0.23</c:v>
                </c:pt>
                <c:pt idx="183">
                  <c:v>0.23</c:v>
                </c:pt>
                <c:pt idx="184">
                  <c:v>0.23</c:v>
                </c:pt>
                <c:pt idx="185">
                  <c:v>0.23</c:v>
                </c:pt>
                <c:pt idx="186">
                  <c:v>0.23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0.23</c:v>
                </c:pt>
                <c:pt idx="244">
                  <c:v>0.23</c:v>
                </c:pt>
                <c:pt idx="245">
                  <c:v>0.23</c:v>
                </c:pt>
                <c:pt idx="246">
                  <c:v>0.23</c:v>
                </c:pt>
                <c:pt idx="247">
                  <c:v>0.23</c:v>
                </c:pt>
                <c:pt idx="248">
                  <c:v>0.23</c:v>
                </c:pt>
                <c:pt idx="249">
                  <c:v>0.23</c:v>
                </c:pt>
                <c:pt idx="250">
                  <c:v>0.23</c:v>
                </c:pt>
                <c:pt idx="251">
                  <c:v>0.23</c:v>
                </c:pt>
                <c:pt idx="252">
                  <c:v>0.23</c:v>
                </c:pt>
                <c:pt idx="253">
                  <c:v>0.23</c:v>
                </c:pt>
                <c:pt idx="254">
                  <c:v>0.23</c:v>
                </c:pt>
                <c:pt idx="255">
                  <c:v>0.23</c:v>
                </c:pt>
                <c:pt idx="256">
                  <c:v>0.23</c:v>
                </c:pt>
                <c:pt idx="257">
                  <c:v>0.23</c:v>
                </c:pt>
                <c:pt idx="258">
                  <c:v>0.23</c:v>
                </c:pt>
                <c:pt idx="259">
                  <c:v>0.23</c:v>
                </c:pt>
                <c:pt idx="260">
                  <c:v>0.23</c:v>
                </c:pt>
                <c:pt idx="261">
                  <c:v>0.23</c:v>
                </c:pt>
                <c:pt idx="262">
                  <c:v>0.23</c:v>
                </c:pt>
                <c:pt idx="263">
                  <c:v>0.23</c:v>
                </c:pt>
                <c:pt idx="264">
                  <c:v>0.23</c:v>
                </c:pt>
                <c:pt idx="265">
                  <c:v>0.23</c:v>
                </c:pt>
                <c:pt idx="266">
                  <c:v>0.23</c:v>
                </c:pt>
                <c:pt idx="267">
                  <c:v>0.23</c:v>
                </c:pt>
                <c:pt idx="268">
                  <c:v>0.23</c:v>
                </c:pt>
                <c:pt idx="269">
                  <c:v>0.23</c:v>
                </c:pt>
                <c:pt idx="270">
                  <c:v>0.23</c:v>
                </c:pt>
                <c:pt idx="271">
                  <c:v>0.23</c:v>
                </c:pt>
                <c:pt idx="272">
                  <c:v>0.23</c:v>
                </c:pt>
                <c:pt idx="273">
                  <c:v>0.23</c:v>
                </c:pt>
                <c:pt idx="274">
                  <c:v>0.23</c:v>
                </c:pt>
                <c:pt idx="275">
                  <c:v>0.23</c:v>
                </c:pt>
                <c:pt idx="276">
                  <c:v>0.23</c:v>
                </c:pt>
                <c:pt idx="277">
                  <c:v>0.23</c:v>
                </c:pt>
                <c:pt idx="278">
                  <c:v>0.23</c:v>
                </c:pt>
                <c:pt idx="279">
                  <c:v>0.23</c:v>
                </c:pt>
                <c:pt idx="280">
                  <c:v>0.23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0.35</c:v>
                </c:pt>
                <c:pt idx="301">
                  <c:v>0.35</c:v>
                </c:pt>
                <c:pt idx="302">
                  <c:v>0.35</c:v>
                </c:pt>
                <c:pt idx="303">
                  <c:v>0.35</c:v>
                </c:pt>
                <c:pt idx="304">
                  <c:v>0.35</c:v>
                </c:pt>
                <c:pt idx="305">
                  <c:v>0.35</c:v>
                </c:pt>
                <c:pt idx="306">
                  <c:v>0.35</c:v>
                </c:pt>
                <c:pt idx="307">
                  <c:v>0.35</c:v>
                </c:pt>
                <c:pt idx="308">
                  <c:v>0.35</c:v>
                </c:pt>
                <c:pt idx="309">
                  <c:v>0.35</c:v>
                </c:pt>
                <c:pt idx="310">
                  <c:v>0.35</c:v>
                </c:pt>
                <c:pt idx="311">
                  <c:v>0.35</c:v>
                </c:pt>
                <c:pt idx="312">
                  <c:v>0.35</c:v>
                </c:pt>
                <c:pt idx="313">
                  <c:v>0.35</c:v>
                </c:pt>
                <c:pt idx="314">
                  <c:v>0.35</c:v>
                </c:pt>
                <c:pt idx="315">
                  <c:v>0.35</c:v>
                </c:pt>
                <c:pt idx="316">
                  <c:v>0.35</c:v>
                </c:pt>
                <c:pt idx="317">
                  <c:v>0.35</c:v>
                </c:pt>
                <c:pt idx="318">
                  <c:v>0.35</c:v>
                </c:pt>
                <c:pt idx="319">
                  <c:v>0.35</c:v>
                </c:pt>
                <c:pt idx="320">
                  <c:v>0.35</c:v>
                </c:pt>
                <c:pt idx="321">
                  <c:v>0.35</c:v>
                </c:pt>
                <c:pt idx="322">
                  <c:v>0.35</c:v>
                </c:pt>
                <c:pt idx="323">
                  <c:v>0.35</c:v>
                </c:pt>
                <c:pt idx="324">
                  <c:v>0.35</c:v>
                </c:pt>
                <c:pt idx="325">
                  <c:v>0.35</c:v>
                </c:pt>
                <c:pt idx="326">
                  <c:v>0.35</c:v>
                </c:pt>
                <c:pt idx="327">
                  <c:v>0.35</c:v>
                </c:pt>
                <c:pt idx="328">
                  <c:v>0.35</c:v>
                </c:pt>
                <c:pt idx="329">
                  <c:v>0.35</c:v>
                </c:pt>
                <c:pt idx="330">
                  <c:v>0.35</c:v>
                </c:pt>
                <c:pt idx="331">
                  <c:v>0.35</c:v>
                </c:pt>
                <c:pt idx="332">
                  <c:v>0.35</c:v>
                </c:pt>
                <c:pt idx="333">
                  <c:v>0.35</c:v>
                </c:pt>
                <c:pt idx="334">
                  <c:v>0.35</c:v>
                </c:pt>
                <c:pt idx="335">
                  <c:v>0.35</c:v>
                </c:pt>
                <c:pt idx="336">
                  <c:v>0.35</c:v>
                </c:pt>
                <c:pt idx="337">
                  <c:v>0.35</c:v>
                </c:pt>
                <c:pt idx="338">
                  <c:v>0.35</c:v>
                </c:pt>
                <c:pt idx="339">
                  <c:v>0.35</c:v>
                </c:pt>
                <c:pt idx="340">
                  <c:v>0.35</c:v>
                </c:pt>
                <c:pt idx="341">
                  <c:v>0.35</c:v>
                </c:pt>
                <c:pt idx="342">
                  <c:v>0.35</c:v>
                </c:pt>
                <c:pt idx="343">
                  <c:v>0.35</c:v>
                </c:pt>
                <c:pt idx="344">
                  <c:v>0.35</c:v>
                </c:pt>
                <c:pt idx="345">
                  <c:v>0.35</c:v>
                </c:pt>
                <c:pt idx="346">
                  <c:v>0.35</c:v>
                </c:pt>
                <c:pt idx="347">
                  <c:v>0.35</c:v>
                </c:pt>
                <c:pt idx="348">
                  <c:v>0.35</c:v>
                </c:pt>
                <c:pt idx="349">
                  <c:v>0.35</c:v>
                </c:pt>
                <c:pt idx="350">
                  <c:v>0.35</c:v>
                </c:pt>
                <c:pt idx="351">
                  <c:v>0.35</c:v>
                </c:pt>
                <c:pt idx="352">
                  <c:v>0.35</c:v>
                </c:pt>
                <c:pt idx="353">
                  <c:v>0.35</c:v>
                </c:pt>
                <c:pt idx="354">
                  <c:v>0.35</c:v>
                </c:pt>
                <c:pt idx="355">
                  <c:v>0.35</c:v>
                </c:pt>
                <c:pt idx="356">
                  <c:v>0.35</c:v>
                </c:pt>
                <c:pt idx="357">
                  <c:v>0.35</c:v>
                </c:pt>
                <c:pt idx="358">
                  <c:v>0.35</c:v>
                </c:pt>
                <c:pt idx="359">
                  <c:v>0.35</c:v>
                </c:pt>
                <c:pt idx="360">
                  <c:v>0.35</c:v>
                </c:pt>
                <c:pt idx="361">
                  <c:v>0.35</c:v>
                </c:pt>
                <c:pt idx="362">
                  <c:v>0.35</c:v>
                </c:pt>
                <c:pt idx="363">
                  <c:v>0.35</c:v>
                </c:pt>
                <c:pt idx="364">
                  <c:v>0.35</c:v>
                </c:pt>
                <c:pt idx="365">
                  <c:v>0.35</c:v>
                </c:pt>
                <c:pt idx="366">
                  <c:v>0.35</c:v>
                </c:pt>
                <c:pt idx="367">
                  <c:v>0.35</c:v>
                </c:pt>
                <c:pt idx="368">
                  <c:v>0.35</c:v>
                </c:pt>
                <c:pt idx="369">
                  <c:v>0.35</c:v>
                </c:pt>
                <c:pt idx="370">
                  <c:v>0.35</c:v>
                </c:pt>
                <c:pt idx="371">
                  <c:v>0.35</c:v>
                </c:pt>
                <c:pt idx="372">
                  <c:v>0.35</c:v>
                </c:pt>
                <c:pt idx="373">
                  <c:v>0.35</c:v>
                </c:pt>
                <c:pt idx="374">
                  <c:v>0.35</c:v>
                </c:pt>
                <c:pt idx="375">
                  <c:v>0.35</c:v>
                </c:pt>
                <c:pt idx="376">
                  <c:v>0.35</c:v>
                </c:pt>
                <c:pt idx="377">
                  <c:v>0.35</c:v>
                </c:pt>
                <c:pt idx="378">
                  <c:v>0.35</c:v>
                </c:pt>
                <c:pt idx="379">
                  <c:v>0.35</c:v>
                </c:pt>
                <c:pt idx="380">
                  <c:v>0.35</c:v>
                </c:pt>
                <c:pt idx="381">
                  <c:v>0.35</c:v>
                </c:pt>
                <c:pt idx="382">
                  <c:v>0.35</c:v>
                </c:pt>
                <c:pt idx="383">
                  <c:v>0.35</c:v>
                </c:pt>
                <c:pt idx="384">
                  <c:v>0.35</c:v>
                </c:pt>
                <c:pt idx="385">
                  <c:v>0.35</c:v>
                </c:pt>
                <c:pt idx="386">
                  <c:v>0.35</c:v>
                </c:pt>
                <c:pt idx="387">
                  <c:v>0.35</c:v>
                </c:pt>
                <c:pt idx="388">
                  <c:v>0.35</c:v>
                </c:pt>
                <c:pt idx="389">
                  <c:v>0.35</c:v>
                </c:pt>
                <c:pt idx="390">
                  <c:v>0.35</c:v>
                </c:pt>
                <c:pt idx="391">
                  <c:v>0.35</c:v>
                </c:pt>
                <c:pt idx="392">
                  <c:v>0.35</c:v>
                </c:pt>
                <c:pt idx="393">
                  <c:v>0.35</c:v>
                </c:pt>
                <c:pt idx="394">
                  <c:v>0.35</c:v>
                </c:pt>
                <c:pt idx="395">
                  <c:v>0.35</c:v>
                </c:pt>
                <c:pt idx="396">
                  <c:v>0.35</c:v>
                </c:pt>
                <c:pt idx="397">
                  <c:v>0.35</c:v>
                </c:pt>
                <c:pt idx="398">
                  <c:v>0.35</c:v>
                </c:pt>
                <c:pt idx="399">
                  <c:v>0.35</c:v>
                </c:pt>
                <c:pt idx="400">
                  <c:v>0.35</c:v>
                </c:pt>
                <c:pt idx="401">
                  <c:v>0.35</c:v>
                </c:pt>
                <c:pt idx="402">
                  <c:v>0.35</c:v>
                </c:pt>
                <c:pt idx="403">
                  <c:v>0.35</c:v>
                </c:pt>
                <c:pt idx="404">
                  <c:v>0.35</c:v>
                </c:pt>
                <c:pt idx="405">
                  <c:v>0.35</c:v>
                </c:pt>
                <c:pt idx="406">
                  <c:v>0.35</c:v>
                </c:pt>
                <c:pt idx="407">
                  <c:v>0.35</c:v>
                </c:pt>
                <c:pt idx="408">
                  <c:v>0.35</c:v>
                </c:pt>
                <c:pt idx="409">
                  <c:v>0.35</c:v>
                </c:pt>
                <c:pt idx="410">
                  <c:v>0.35</c:v>
                </c:pt>
                <c:pt idx="411">
                  <c:v>0.35</c:v>
                </c:pt>
                <c:pt idx="412">
                  <c:v>0.35</c:v>
                </c:pt>
                <c:pt idx="413">
                  <c:v>0.35</c:v>
                </c:pt>
                <c:pt idx="414">
                  <c:v>0.35</c:v>
                </c:pt>
                <c:pt idx="415">
                  <c:v>0.35</c:v>
                </c:pt>
                <c:pt idx="416">
                  <c:v>0.35</c:v>
                </c:pt>
                <c:pt idx="417">
                  <c:v>0.35</c:v>
                </c:pt>
                <c:pt idx="418">
                  <c:v>0.35</c:v>
                </c:pt>
                <c:pt idx="419">
                  <c:v>0.35</c:v>
                </c:pt>
                <c:pt idx="420">
                  <c:v>0.35</c:v>
                </c:pt>
                <c:pt idx="421">
                  <c:v>0.35</c:v>
                </c:pt>
                <c:pt idx="422">
                  <c:v>0.35</c:v>
                </c:pt>
                <c:pt idx="423">
                  <c:v>0.35</c:v>
                </c:pt>
                <c:pt idx="424">
                  <c:v>0.35</c:v>
                </c:pt>
                <c:pt idx="425">
                  <c:v>0.35</c:v>
                </c:pt>
                <c:pt idx="426">
                  <c:v>0.35</c:v>
                </c:pt>
                <c:pt idx="427">
                  <c:v>0.35</c:v>
                </c:pt>
                <c:pt idx="428">
                  <c:v>0.35</c:v>
                </c:pt>
                <c:pt idx="429">
                  <c:v>0.35</c:v>
                </c:pt>
                <c:pt idx="430">
                  <c:v>0.35</c:v>
                </c:pt>
                <c:pt idx="431">
                  <c:v>0.35</c:v>
                </c:pt>
                <c:pt idx="432">
                  <c:v>0.35</c:v>
                </c:pt>
                <c:pt idx="433">
                  <c:v>0.35</c:v>
                </c:pt>
                <c:pt idx="434">
                  <c:v>0.35</c:v>
                </c:pt>
                <c:pt idx="435">
                  <c:v>0.35</c:v>
                </c:pt>
                <c:pt idx="436">
                  <c:v>0.35</c:v>
                </c:pt>
                <c:pt idx="437">
                  <c:v>0.35</c:v>
                </c:pt>
                <c:pt idx="438">
                  <c:v>0.35</c:v>
                </c:pt>
                <c:pt idx="439">
                  <c:v>0.35</c:v>
                </c:pt>
                <c:pt idx="440">
                  <c:v>0.35</c:v>
                </c:pt>
                <c:pt idx="441">
                  <c:v>0.35</c:v>
                </c:pt>
                <c:pt idx="442">
                  <c:v>0.35</c:v>
                </c:pt>
                <c:pt idx="443">
                  <c:v>0.35</c:v>
                </c:pt>
                <c:pt idx="444">
                  <c:v>0.35</c:v>
                </c:pt>
                <c:pt idx="445">
                  <c:v>0.35</c:v>
                </c:pt>
                <c:pt idx="446">
                  <c:v>0.35</c:v>
                </c:pt>
                <c:pt idx="447">
                  <c:v>0.35</c:v>
                </c:pt>
                <c:pt idx="448">
                  <c:v>0.35</c:v>
                </c:pt>
                <c:pt idx="449">
                  <c:v>0.35</c:v>
                </c:pt>
                <c:pt idx="450">
                  <c:v>0.35</c:v>
                </c:pt>
                <c:pt idx="451">
                  <c:v>0.35</c:v>
                </c:pt>
                <c:pt idx="452">
                  <c:v>0.35</c:v>
                </c:pt>
                <c:pt idx="453">
                  <c:v>0.35</c:v>
                </c:pt>
                <c:pt idx="454">
                  <c:v>0.35</c:v>
                </c:pt>
                <c:pt idx="455">
                  <c:v>0.35</c:v>
                </c:pt>
                <c:pt idx="456">
                  <c:v>0.35</c:v>
                </c:pt>
                <c:pt idx="457">
                  <c:v>0.35</c:v>
                </c:pt>
                <c:pt idx="458">
                  <c:v>0.35</c:v>
                </c:pt>
                <c:pt idx="459">
                  <c:v>0.35</c:v>
                </c:pt>
                <c:pt idx="460">
                  <c:v>0.35</c:v>
                </c:pt>
                <c:pt idx="461">
                  <c:v>0.35</c:v>
                </c:pt>
                <c:pt idx="462">
                  <c:v>0.35</c:v>
                </c:pt>
                <c:pt idx="463">
                  <c:v>0.35</c:v>
                </c:pt>
                <c:pt idx="464">
                  <c:v>0.35</c:v>
                </c:pt>
                <c:pt idx="465">
                  <c:v>0.35</c:v>
                </c:pt>
                <c:pt idx="466">
                  <c:v>0.35</c:v>
                </c:pt>
                <c:pt idx="467">
                  <c:v>0.35</c:v>
                </c:pt>
                <c:pt idx="468">
                  <c:v>0.35</c:v>
                </c:pt>
                <c:pt idx="469">
                  <c:v>0.35</c:v>
                </c:pt>
                <c:pt idx="470">
                  <c:v>0.35</c:v>
                </c:pt>
                <c:pt idx="471">
                  <c:v>0.35</c:v>
                </c:pt>
                <c:pt idx="472">
                  <c:v>0.35</c:v>
                </c:pt>
                <c:pt idx="473">
                  <c:v>0.35</c:v>
                </c:pt>
                <c:pt idx="474">
                  <c:v>0.35</c:v>
                </c:pt>
                <c:pt idx="475">
                  <c:v>0.35</c:v>
                </c:pt>
                <c:pt idx="476">
                  <c:v>0.35</c:v>
                </c:pt>
                <c:pt idx="477">
                  <c:v>0.35</c:v>
                </c:pt>
                <c:pt idx="478">
                  <c:v>0.35</c:v>
                </c:pt>
                <c:pt idx="479">
                  <c:v>0.35</c:v>
                </c:pt>
                <c:pt idx="480">
                  <c:v>0.35</c:v>
                </c:pt>
                <c:pt idx="481">
                  <c:v>0.35</c:v>
                </c:pt>
                <c:pt idx="482">
                  <c:v>0.35</c:v>
                </c:pt>
                <c:pt idx="483">
                  <c:v>0.35</c:v>
                </c:pt>
                <c:pt idx="484">
                  <c:v>0.35</c:v>
                </c:pt>
                <c:pt idx="485">
                  <c:v>0.35</c:v>
                </c:pt>
                <c:pt idx="486">
                  <c:v>0.35</c:v>
                </c:pt>
                <c:pt idx="487">
                  <c:v>0.35</c:v>
                </c:pt>
                <c:pt idx="488">
                  <c:v>0.35</c:v>
                </c:pt>
                <c:pt idx="489">
                  <c:v>0.35</c:v>
                </c:pt>
                <c:pt idx="490">
                  <c:v>0.35</c:v>
                </c:pt>
                <c:pt idx="491">
                  <c:v>0.35</c:v>
                </c:pt>
                <c:pt idx="492">
                  <c:v>0.35</c:v>
                </c:pt>
                <c:pt idx="493">
                  <c:v>0.35</c:v>
                </c:pt>
                <c:pt idx="494">
                  <c:v>0.35</c:v>
                </c:pt>
                <c:pt idx="495">
                  <c:v>0.35</c:v>
                </c:pt>
                <c:pt idx="496">
                  <c:v>0.35</c:v>
                </c:pt>
                <c:pt idx="497">
                  <c:v>0.35</c:v>
                </c:pt>
                <c:pt idx="498">
                  <c:v>0.35</c:v>
                </c:pt>
                <c:pt idx="499">
                  <c:v>0.35</c:v>
                </c:pt>
                <c:pt idx="500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8-D042-B106-BDEE66EDC1AD}"/>
            </c:ext>
          </c:extLst>
        </c:ser>
        <c:ser>
          <c:idx val="1"/>
          <c:order val="1"/>
          <c:tx>
            <c:v>Aliquote marginali effettive</c:v>
          </c:tx>
          <c:spPr>
            <a:ln w="28575" cap="rnd">
              <a:solidFill>
                <a:schemeClr val="accent2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effettive'!$N$3:$N$503</c:f>
              <c:numCache>
                <c:formatCode>0.00%</c:formatCode>
                <c:ptCount val="5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0.87153846153846193</c:v>
                </c:pt>
                <c:pt idx="152">
                  <c:v>0.32153846153846188</c:v>
                </c:pt>
                <c:pt idx="153">
                  <c:v>0.32153846153846188</c:v>
                </c:pt>
                <c:pt idx="154">
                  <c:v>0.32153846153846188</c:v>
                </c:pt>
                <c:pt idx="155">
                  <c:v>0.32153846153845733</c:v>
                </c:pt>
                <c:pt idx="156">
                  <c:v>0.32153846153846644</c:v>
                </c:pt>
                <c:pt idx="157">
                  <c:v>0.32153846153845733</c:v>
                </c:pt>
                <c:pt idx="158">
                  <c:v>0.32153846153846644</c:v>
                </c:pt>
                <c:pt idx="159">
                  <c:v>0.32153846153845733</c:v>
                </c:pt>
                <c:pt idx="160">
                  <c:v>0.32153846153846188</c:v>
                </c:pt>
                <c:pt idx="161">
                  <c:v>0.32153846153846188</c:v>
                </c:pt>
                <c:pt idx="162">
                  <c:v>0.32153846153846188</c:v>
                </c:pt>
                <c:pt idx="163">
                  <c:v>0.32153846153846188</c:v>
                </c:pt>
                <c:pt idx="164">
                  <c:v>0.32153846153846188</c:v>
                </c:pt>
                <c:pt idx="165">
                  <c:v>0.32153846153846188</c:v>
                </c:pt>
                <c:pt idx="166">
                  <c:v>0.32153846153846188</c:v>
                </c:pt>
                <c:pt idx="167">
                  <c:v>0.32153846153846188</c:v>
                </c:pt>
                <c:pt idx="168">
                  <c:v>0.32153846153845733</c:v>
                </c:pt>
                <c:pt idx="169">
                  <c:v>0.32153846153846644</c:v>
                </c:pt>
                <c:pt idx="170">
                  <c:v>0.32153846153845733</c:v>
                </c:pt>
                <c:pt idx="171">
                  <c:v>0.32153846153846188</c:v>
                </c:pt>
                <c:pt idx="172">
                  <c:v>0.32153846153846188</c:v>
                </c:pt>
                <c:pt idx="173">
                  <c:v>0.32153846153846188</c:v>
                </c:pt>
                <c:pt idx="174">
                  <c:v>0.32153846153846188</c:v>
                </c:pt>
                <c:pt idx="175">
                  <c:v>0.32153846153846188</c:v>
                </c:pt>
                <c:pt idx="176">
                  <c:v>0.32153846153846188</c:v>
                </c:pt>
                <c:pt idx="177">
                  <c:v>0.32153846153846188</c:v>
                </c:pt>
                <c:pt idx="178">
                  <c:v>0.32153846153846188</c:v>
                </c:pt>
                <c:pt idx="179">
                  <c:v>0.32153846153846188</c:v>
                </c:pt>
                <c:pt idx="180">
                  <c:v>0.32153846153846188</c:v>
                </c:pt>
                <c:pt idx="181">
                  <c:v>0.32153846153846188</c:v>
                </c:pt>
                <c:pt idx="182">
                  <c:v>0.32153846153846188</c:v>
                </c:pt>
                <c:pt idx="183">
                  <c:v>0.32153846153845733</c:v>
                </c:pt>
                <c:pt idx="184">
                  <c:v>0.32153846153846188</c:v>
                </c:pt>
                <c:pt idx="185">
                  <c:v>0.32153846153846188</c:v>
                </c:pt>
                <c:pt idx="186">
                  <c:v>0.32153846153846188</c:v>
                </c:pt>
                <c:pt idx="187">
                  <c:v>0.32153846153846188</c:v>
                </c:pt>
                <c:pt idx="188">
                  <c:v>0.32153846153846188</c:v>
                </c:pt>
                <c:pt idx="189">
                  <c:v>0.32153846153846188</c:v>
                </c:pt>
                <c:pt idx="190">
                  <c:v>0.32153846153846188</c:v>
                </c:pt>
                <c:pt idx="191">
                  <c:v>0.32153846153846188</c:v>
                </c:pt>
                <c:pt idx="192">
                  <c:v>0.32153846153846188</c:v>
                </c:pt>
                <c:pt idx="193">
                  <c:v>0.32153846153846188</c:v>
                </c:pt>
                <c:pt idx="194">
                  <c:v>0.32153846153846188</c:v>
                </c:pt>
                <c:pt idx="195">
                  <c:v>0.32153846153846188</c:v>
                </c:pt>
                <c:pt idx="196">
                  <c:v>0.32153846153845733</c:v>
                </c:pt>
                <c:pt idx="197">
                  <c:v>0.32153846153846644</c:v>
                </c:pt>
                <c:pt idx="198">
                  <c:v>0.32153846153845733</c:v>
                </c:pt>
                <c:pt idx="199">
                  <c:v>0.32153846153846188</c:v>
                </c:pt>
                <c:pt idx="200">
                  <c:v>0.32153846153846188</c:v>
                </c:pt>
                <c:pt idx="201">
                  <c:v>0.32153846153846188</c:v>
                </c:pt>
                <c:pt idx="202">
                  <c:v>0.32153846153846188</c:v>
                </c:pt>
                <c:pt idx="203">
                  <c:v>0.32153846153846188</c:v>
                </c:pt>
                <c:pt idx="204">
                  <c:v>0.32153846153846188</c:v>
                </c:pt>
                <c:pt idx="205">
                  <c:v>0.32153846153846188</c:v>
                </c:pt>
                <c:pt idx="206">
                  <c:v>0.32153846153846188</c:v>
                </c:pt>
                <c:pt idx="207">
                  <c:v>0.32153846153845733</c:v>
                </c:pt>
                <c:pt idx="208">
                  <c:v>0.32153846153846644</c:v>
                </c:pt>
                <c:pt idx="209">
                  <c:v>0.32153846153845733</c:v>
                </c:pt>
                <c:pt idx="210">
                  <c:v>0.32153846153846644</c:v>
                </c:pt>
                <c:pt idx="211">
                  <c:v>0.32153846153845733</c:v>
                </c:pt>
                <c:pt idx="212">
                  <c:v>0.32153846153846188</c:v>
                </c:pt>
                <c:pt idx="213">
                  <c:v>0.32153846153846188</c:v>
                </c:pt>
                <c:pt idx="214">
                  <c:v>0.32153846153846188</c:v>
                </c:pt>
                <c:pt idx="215">
                  <c:v>0.32153846153846188</c:v>
                </c:pt>
                <c:pt idx="216">
                  <c:v>0.32153846153846188</c:v>
                </c:pt>
                <c:pt idx="217">
                  <c:v>0.32153846153846188</c:v>
                </c:pt>
                <c:pt idx="218">
                  <c:v>0.32153846153846188</c:v>
                </c:pt>
                <c:pt idx="219">
                  <c:v>0.32153846153846188</c:v>
                </c:pt>
                <c:pt idx="220">
                  <c:v>0.32153846153845733</c:v>
                </c:pt>
                <c:pt idx="221">
                  <c:v>0.32153846153846644</c:v>
                </c:pt>
                <c:pt idx="222">
                  <c:v>0.32153846153845733</c:v>
                </c:pt>
                <c:pt idx="223">
                  <c:v>0.32153846153846644</c:v>
                </c:pt>
                <c:pt idx="224">
                  <c:v>0.32153846153845733</c:v>
                </c:pt>
                <c:pt idx="225">
                  <c:v>0.32153846153846188</c:v>
                </c:pt>
                <c:pt idx="226">
                  <c:v>0.32153846153846188</c:v>
                </c:pt>
                <c:pt idx="227">
                  <c:v>0.32153846153846188</c:v>
                </c:pt>
                <c:pt idx="228">
                  <c:v>0.32153846153846188</c:v>
                </c:pt>
                <c:pt idx="229">
                  <c:v>0.32153846153846188</c:v>
                </c:pt>
                <c:pt idx="230">
                  <c:v>0.32153846153846188</c:v>
                </c:pt>
                <c:pt idx="231">
                  <c:v>0.32153846153846188</c:v>
                </c:pt>
                <c:pt idx="232">
                  <c:v>0.32153846153846188</c:v>
                </c:pt>
                <c:pt idx="233">
                  <c:v>0.32153846153846188</c:v>
                </c:pt>
                <c:pt idx="234">
                  <c:v>0.32153846153846188</c:v>
                </c:pt>
                <c:pt idx="235">
                  <c:v>0.32153846153845733</c:v>
                </c:pt>
                <c:pt idx="236">
                  <c:v>0.32153846153846188</c:v>
                </c:pt>
                <c:pt idx="237">
                  <c:v>0.32153846153846188</c:v>
                </c:pt>
                <c:pt idx="238">
                  <c:v>0.32153846153846188</c:v>
                </c:pt>
                <c:pt idx="239">
                  <c:v>0.32153846153846188</c:v>
                </c:pt>
                <c:pt idx="240">
                  <c:v>0.32153846153846188</c:v>
                </c:pt>
                <c:pt idx="241">
                  <c:v>0.32153846153846188</c:v>
                </c:pt>
                <c:pt idx="242">
                  <c:v>0.32153846153846188</c:v>
                </c:pt>
                <c:pt idx="243">
                  <c:v>0.32153846153846188</c:v>
                </c:pt>
                <c:pt idx="244">
                  <c:v>0.32153846153846188</c:v>
                </c:pt>
                <c:pt idx="245">
                  <c:v>0.32153846153846188</c:v>
                </c:pt>
                <c:pt idx="246">
                  <c:v>0.32153846153846188</c:v>
                </c:pt>
                <c:pt idx="247">
                  <c:v>0.32153846153846188</c:v>
                </c:pt>
                <c:pt idx="248">
                  <c:v>0.32153846153845733</c:v>
                </c:pt>
                <c:pt idx="249">
                  <c:v>0.32153846153846188</c:v>
                </c:pt>
                <c:pt idx="250">
                  <c:v>0.32153846153846188</c:v>
                </c:pt>
                <c:pt idx="251">
                  <c:v>0.32153846153846188</c:v>
                </c:pt>
                <c:pt idx="252">
                  <c:v>0.32153846153846188</c:v>
                </c:pt>
                <c:pt idx="253">
                  <c:v>0.32153846153846188</c:v>
                </c:pt>
                <c:pt idx="254">
                  <c:v>0.32153846153846188</c:v>
                </c:pt>
                <c:pt idx="255">
                  <c:v>0.32153846153846188</c:v>
                </c:pt>
                <c:pt idx="256">
                  <c:v>0.32153846153846188</c:v>
                </c:pt>
                <c:pt idx="257">
                  <c:v>0.32153846153846188</c:v>
                </c:pt>
                <c:pt idx="258">
                  <c:v>0.32153846153846188</c:v>
                </c:pt>
                <c:pt idx="259">
                  <c:v>0.32153846153846188</c:v>
                </c:pt>
                <c:pt idx="260">
                  <c:v>0.32153846153846188</c:v>
                </c:pt>
                <c:pt idx="261">
                  <c:v>0.32153846153845733</c:v>
                </c:pt>
                <c:pt idx="262">
                  <c:v>0.32153846153846188</c:v>
                </c:pt>
                <c:pt idx="263">
                  <c:v>0.32153846153846188</c:v>
                </c:pt>
                <c:pt idx="264">
                  <c:v>0.32153846153846188</c:v>
                </c:pt>
                <c:pt idx="265">
                  <c:v>0.32153846153846188</c:v>
                </c:pt>
                <c:pt idx="266">
                  <c:v>0.32153846153846188</c:v>
                </c:pt>
                <c:pt idx="267">
                  <c:v>0.32153846153846188</c:v>
                </c:pt>
                <c:pt idx="268">
                  <c:v>0.32153846153845733</c:v>
                </c:pt>
                <c:pt idx="269">
                  <c:v>0.32153846153846644</c:v>
                </c:pt>
                <c:pt idx="270">
                  <c:v>0.32153846153846644</c:v>
                </c:pt>
                <c:pt idx="271">
                  <c:v>0.32153846153845733</c:v>
                </c:pt>
                <c:pt idx="272">
                  <c:v>0.32153846153845733</c:v>
                </c:pt>
                <c:pt idx="273">
                  <c:v>0.32153846153846644</c:v>
                </c:pt>
                <c:pt idx="274">
                  <c:v>0.32153846153845733</c:v>
                </c:pt>
                <c:pt idx="275">
                  <c:v>0.32153846153846644</c:v>
                </c:pt>
                <c:pt idx="276">
                  <c:v>0.32153846153845733</c:v>
                </c:pt>
                <c:pt idx="277">
                  <c:v>0.32153846153845733</c:v>
                </c:pt>
                <c:pt idx="278">
                  <c:v>0.32153846153846644</c:v>
                </c:pt>
                <c:pt idx="279">
                  <c:v>0.32153846153846644</c:v>
                </c:pt>
                <c:pt idx="280">
                  <c:v>0.32153846153845733</c:v>
                </c:pt>
                <c:pt idx="281">
                  <c:v>0.43681818181818016</c:v>
                </c:pt>
                <c:pt idx="282">
                  <c:v>0.43681818181818016</c:v>
                </c:pt>
                <c:pt idx="283">
                  <c:v>0.43681818181818016</c:v>
                </c:pt>
                <c:pt idx="284">
                  <c:v>0.43681818181818927</c:v>
                </c:pt>
                <c:pt idx="285">
                  <c:v>0.43681818181818016</c:v>
                </c:pt>
                <c:pt idx="286">
                  <c:v>0.43681818181818016</c:v>
                </c:pt>
                <c:pt idx="287">
                  <c:v>0.43681818181818016</c:v>
                </c:pt>
                <c:pt idx="288">
                  <c:v>0.43681818181818927</c:v>
                </c:pt>
                <c:pt idx="289">
                  <c:v>0.43681818181818016</c:v>
                </c:pt>
                <c:pt idx="290">
                  <c:v>0.43681818181818016</c:v>
                </c:pt>
                <c:pt idx="291">
                  <c:v>0.43681818181818016</c:v>
                </c:pt>
                <c:pt idx="292">
                  <c:v>0.43681818181818016</c:v>
                </c:pt>
                <c:pt idx="293">
                  <c:v>0.43681818181818016</c:v>
                </c:pt>
                <c:pt idx="294">
                  <c:v>0.43681818181818016</c:v>
                </c:pt>
                <c:pt idx="295">
                  <c:v>0.43681818181818927</c:v>
                </c:pt>
                <c:pt idx="296">
                  <c:v>0.43681818181818016</c:v>
                </c:pt>
                <c:pt idx="297">
                  <c:v>0.43681818181818016</c:v>
                </c:pt>
                <c:pt idx="298">
                  <c:v>0.43681818181818016</c:v>
                </c:pt>
                <c:pt idx="299">
                  <c:v>0.43681818181818016</c:v>
                </c:pt>
                <c:pt idx="300">
                  <c:v>0.43681818181818927</c:v>
                </c:pt>
                <c:pt idx="301">
                  <c:v>0.43681818181818016</c:v>
                </c:pt>
                <c:pt idx="302">
                  <c:v>0.43681818181818016</c:v>
                </c:pt>
                <c:pt idx="303">
                  <c:v>0.43681818181818016</c:v>
                </c:pt>
                <c:pt idx="304">
                  <c:v>0.43681818181818016</c:v>
                </c:pt>
                <c:pt idx="305">
                  <c:v>0.43681818181818016</c:v>
                </c:pt>
                <c:pt idx="306">
                  <c:v>0.43681818181818927</c:v>
                </c:pt>
                <c:pt idx="307">
                  <c:v>0.43681818181818016</c:v>
                </c:pt>
                <c:pt idx="308">
                  <c:v>0.43681818181818016</c:v>
                </c:pt>
                <c:pt idx="309">
                  <c:v>0.43681818181818016</c:v>
                </c:pt>
                <c:pt idx="310">
                  <c:v>0.43681818181818927</c:v>
                </c:pt>
                <c:pt idx="311">
                  <c:v>0.43681818181818016</c:v>
                </c:pt>
                <c:pt idx="312">
                  <c:v>0.43681818181818016</c:v>
                </c:pt>
                <c:pt idx="313">
                  <c:v>0.43681818181818016</c:v>
                </c:pt>
                <c:pt idx="314">
                  <c:v>0.43681818181818016</c:v>
                </c:pt>
                <c:pt idx="315">
                  <c:v>0.43681818181818016</c:v>
                </c:pt>
                <c:pt idx="316">
                  <c:v>0.43681818181818927</c:v>
                </c:pt>
                <c:pt idx="317">
                  <c:v>0.43681818181818016</c:v>
                </c:pt>
                <c:pt idx="318">
                  <c:v>0.43681818181818016</c:v>
                </c:pt>
                <c:pt idx="319">
                  <c:v>0.43681818181818016</c:v>
                </c:pt>
                <c:pt idx="320">
                  <c:v>0.43681818181818016</c:v>
                </c:pt>
                <c:pt idx="321">
                  <c:v>0.43681818181818927</c:v>
                </c:pt>
                <c:pt idx="322">
                  <c:v>0.43681818181818016</c:v>
                </c:pt>
                <c:pt idx="323">
                  <c:v>0.43681818181818016</c:v>
                </c:pt>
                <c:pt idx="324">
                  <c:v>0.43681818181818016</c:v>
                </c:pt>
                <c:pt idx="325">
                  <c:v>0.43681818181818016</c:v>
                </c:pt>
                <c:pt idx="326">
                  <c:v>0.43681818181818016</c:v>
                </c:pt>
                <c:pt idx="327">
                  <c:v>0.43681818181818016</c:v>
                </c:pt>
                <c:pt idx="328">
                  <c:v>0.43681818181818927</c:v>
                </c:pt>
                <c:pt idx="329">
                  <c:v>0.43681818181818016</c:v>
                </c:pt>
                <c:pt idx="330">
                  <c:v>0.43681818181818016</c:v>
                </c:pt>
                <c:pt idx="331">
                  <c:v>0.43681818181818016</c:v>
                </c:pt>
                <c:pt idx="332">
                  <c:v>0.43681818181818927</c:v>
                </c:pt>
                <c:pt idx="333">
                  <c:v>0.43681818181818016</c:v>
                </c:pt>
                <c:pt idx="334">
                  <c:v>0.43681818181818016</c:v>
                </c:pt>
                <c:pt idx="335">
                  <c:v>0.43681818181818016</c:v>
                </c:pt>
                <c:pt idx="336">
                  <c:v>0.43681818181818016</c:v>
                </c:pt>
                <c:pt idx="337">
                  <c:v>0.43681818181818016</c:v>
                </c:pt>
                <c:pt idx="338">
                  <c:v>0.43681818181818016</c:v>
                </c:pt>
                <c:pt idx="339">
                  <c:v>0.43681818181818927</c:v>
                </c:pt>
                <c:pt idx="340">
                  <c:v>0.43681818181818016</c:v>
                </c:pt>
                <c:pt idx="341">
                  <c:v>0.43681818181818016</c:v>
                </c:pt>
                <c:pt idx="342">
                  <c:v>0.43681818181818016</c:v>
                </c:pt>
                <c:pt idx="343">
                  <c:v>0.43681818181818927</c:v>
                </c:pt>
                <c:pt idx="344">
                  <c:v>0.43681818181818016</c:v>
                </c:pt>
                <c:pt idx="345">
                  <c:v>0.43681818181818016</c:v>
                </c:pt>
                <c:pt idx="346">
                  <c:v>0.43681818181818016</c:v>
                </c:pt>
                <c:pt idx="347">
                  <c:v>0.43681818181818016</c:v>
                </c:pt>
                <c:pt idx="348">
                  <c:v>0.43681818181818016</c:v>
                </c:pt>
                <c:pt idx="349">
                  <c:v>0.43681818181818016</c:v>
                </c:pt>
                <c:pt idx="350">
                  <c:v>0.43681818181818927</c:v>
                </c:pt>
                <c:pt idx="351">
                  <c:v>0.43681818181818016</c:v>
                </c:pt>
                <c:pt idx="352">
                  <c:v>0.43681818181818016</c:v>
                </c:pt>
                <c:pt idx="353">
                  <c:v>0.43681818181818016</c:v>
                </c:pt>
                <c:pt idx="354">
                  <c:v>0.43681818181818016</c:v>
                </c:pt>
                <c:pt idx="355">
                  <c:v>0.43681818181818927</c:v>
                </c:pt>
                <c:pt idx="356">
                  <c:v>0.43681818181818016</c:v>
                </c:pt>
                <c:pt idx="357">
                  <c:v>0.43681818181818016</c:v>
                </c:pt>
                <c:pt idx="358">
                  <c:v>0.43681818181818016</c:v>
                </c:pt>
                <c:pt idx="359">
                  <c:v>0.43681818181818016</c:v>
                </c:pt>
                <c:pt idx="360">
                  <c:v>0.43681818181818016</c:v>
                </c:pt>
                <c:pt idx="361">
                  <c:v>0.43681818181818927</c:v>
                </c:pt>
                <c:pt idx="362">
                  <c:v>0.43681818181818016</c:v>
                </c:pt>
                <c:pt idx="363">
                  <c:v>0.43681818181818016</c:v>
                </c:pt>
                <c:pt idx="364">
                  <c:v>0.43681818181818927</c:v>
                </c:pt>
                <c:pt idx="365">
                  <c:v>0.43681818181818016</c:v>
                </c:pt>
                <c:pt idx="366">
                  <c:v>0.43681818181818016</c:v>
                </c:pt>
                <c:pt idx="367">
                  <c:v>0.43681818181818016</c:v>
                </c:pt>
                <c:pt idx="368">
                  <c:v>0.43681818181818016</c:v>
                </c:pt>
                <c:pt idx="369">
                  <c:v>0.43681818181818016</c:v>
                </c:pt>
                <c:pt idx="370">
                  <c:v>0.43681818181818016</c:v>
                </c:pt>
                <c:pt idx="371">
                  <c:v>0.43681818181818016</c:v>
                </c:pt>
                <c:pt idx="372">
                  <c:v>0.43681818181818016</c:v>
                </c:pt>
                <c:pt idx="373">
                  <c:v>0.43681818181819837</c:v>
                </c:pt>
                <c:pt idx="374">
                  <c:v>0.43681818181816195</c:v>
                </c:pt>
                <c:pt idx="375">
                  <c:v>0.43681818181819837</c:v>
                </c:pt>
                <c:pt idx="376">
                  <c:v>0.43681818181818016</c:v>
                </c:pt>
                <c:pt idx="377">
                  <c:v>0.43681818181818016</c:v>
                </c:pt>
                <c:pt idx="378">
                  <c:v>0.43681818181818016</c:v>
                </c:pt>
                <c:pt idx="379">
                  <c:v>0.43681818181818016</c:v>
                </c:pt>
                <c:pt idx="380">
                  <c:v>0.43681818181818016</c:v>
                </c:pt>
                <c:pt idx="381">
                  <c:v>0.43681818181818016</c:v>
                </c:pt>
                <c:pt idx="382">
                  <c:v>0.43681818181818016</c:v>
                </c:pt>
                <c:pt idx="383">
                  <c:v>0.43681818181818016</c:v>
                </c:pt>
                <c:pt idx="384">
                  <c:v>0.43681818181819837</c:v>
                </c:pt>
                <c:pt idx="385">
                  <c:v>0.43681818181818016</c:v>
                </c:pt>
                <c:pt idx="386">
                  <c:v>0.43681818181818016</c:v>
                </c:pt>
                <c:pt idx="387">
                  <c:v>0.43681818181818016</c:v>
                </c:pt>
                <c:pt idx="388">
                  <c:v>0.43681818181818016</c:v>
                </c:pt>
                <c:pt idx="389">
                  <c:v>0.43681818181818016</c:v>
                </c:pt>
                <c:pt idx="390">
                  <c:v>0.43681818181818016</c:v>
                </c:pt>
                <c:pt idx="391">
                  <c:v>0.43681818181818016</c:v>
                </c:pt>
                <c:pt idx="392">
                  <c:v>0.43681818181818016</c:v>
                </c:pt>
                <c:pt idx="393">
                  <c:v>0.43681818181818016</c:v>
                </c:pt>
                <c:pt idx="394">
                  <c:v>0.43681818181818016</c:v>
                </c:pt>
                <c:pt idx="395">
                  <c:v>0.43681818181818016</c:v>
                </c:pt>
                <c:pt idx="396">
                  <c:v>0.43681818181819837</c:v>
                </c:pt>
                <c:pt idx="397">
                  <c:v>0.43681818181818016</c:v>
                </c:pt>
                <c:pt idx="398">
                  <c:v>0.43681818181818016</c:v>
                </c:pt>
                <c:pt idx="399">
                  <c:v>0.43681818181818016</c:v>
                </c:pt>
                <c:pt idx="400">
                  <c:v>0.43681818181818016</c:v>
                </c:pt>
                <c:pt idx="401">
                  <c:v>0.43681818181818016</c:v>
                </c:pt>
                <c:pt idx="402">
                  <c:v>0.43681818181818016</c:v>
                </c:pt>
                <c:pt idx="403">
                  <c:v>0.43681818181818016</c:v>
                </c:pt>
                <c:pt idx="404">
                  <c:v>0.43681818181818016</c:v>
                </c:pt>
                <c:pt idx="405">
                  <c:v>0.43681818181818016</c:v>
                </c:pt>
                <c:pt idx="406">
                  <c:v>0.43681818181819837</c:v>
                </c:pt>
                <c:pt idx="407">
                  <c:v>0.43681818181818016</c:v>
                </c:pt>
                <c:pt idx="408">
                  <c:v>0.43681818181818016</c:v>
                </c:pt>
                <c:pt idx="409">
                  <c:v>0.43681818181818016</c:v>
                </c:pt>
                <c:pt idx="410">
                  <c:v>0.43681818181818016</c:v>
                </c:pt>
                <c:pt idx="411">
                  <c:v>0.43681818181818016</c:v>
                </c:pt>
                <c:pt idx="412">
                  <c:v>0.43681818181818016</c:v>
                </c:pt>
                <c:pt idx="413">
                  <c:v>0.43681818181818016</c:v>
                </c:pt>
                <c:pt idx="414">
                  <c:v>0.43681818181818016</c:v>
                </c:pt>
                <c:pt idx="415">
                  <c:v>0.43681818181818016</c:v>
                </c:pt>
                <c:pt idx="416">
                  <c:v>0.43681818181818016</c:v>
                </c:pt>
                <c:pt idx="417">
                  <c:v>0.43681818181818016</c:v>
                </c:pt>
                <c:pt idx="418">
                  <c:v>0.43681818181819837</c:v>
                </c:pt>
                <c:pt idx="419">
                  <c:v>0.43681818181818016</c:v>
                </c:pt>
                <c:pt idx="420">
                  <c:v>0.43681818181818016</c:v>
                </c:pt>
                <c:pt idx="421">
                  <c:v>0.43681818181818016</c:v>
                </c:pt>
                <c:pt idx="422">
                  <c:v>0.43681818181818016</c:v>
                </c:pt>
                <c:pt idx="423">
                  <c:v>0.43681818181818016</c:v>
                </c:pt>
                <c:pt idx="424">
                  <c:v>0.43681818181818016</c:v>
                </c:pt>
                <c:pt idx="425">
                  <c:v>0.43681818181818016</c:v>
                </c:pt>
                <c:pt idx="426">
                  <c:v>0.43681818181818016</c:v>
                </c:pt>
                <c:pt idx="427">
                  <c:v>0.43681818181818016</c:v>
                </c:pt>
                <c:pt idx="428">
                  <c:v>0.43681818181818016</c:v>
                </c:pt>
                <c:pt idx="429">
                  <c:v>0.43681818181818016</c:v>
                </c:pt>
                <c:pt idx="430">
                  <c:v>0.43681818181819837</c:v>
                </c:pt>
                <c:pt idx="431">
                  <c:v>0.43681818181818016</c:v>
                </c:pt>
                <c:pt idx="432">
                  <c:v>0.43681818181818016</c:v>
                </c:pt>
                <c:pt idx="433">
                  <c:v>0.43681818181818016</c:v>
                </c:pt>
                <c:pt idx="434">
                  <c:v>0.43681818181818016</c:v>
                </c:pt>
                <c:pt idx="435">
                  <c:v>0.43681818181818016</c:v>
                </c:pt>
                <c:pt idx="436">
                  <c:v>0.43681818181818016</c:v>
                </c:pt>
                <c:pt idx="437">
                  <c:v>0.43681818181818016</c:v>
                </c:pt>
                <c:pt idx="438">
                  <c:v>0.43681818181818016</c:v>
                </c:pt>
                <c:pt idx="439">
                  <c:v>0.43681818181818016</c:v>
                </c:pt>
                <c:pt idx="440">
                  <c:v>0.43681818181819837</c:v>
                </c:pt>
                <c:pt idx="441">
                  <c:v>0.43681818181818016</c:v>
                </c:pt>
                <c:pt idx="442">
                  <c:v>0.43681818181818016</c:v>
                </c:pt>
                <c:pt idx="443">
                  <c:v>0.43681818181818016</c:v>
                </c:pt>
                <c:pt idx="444">
                  <c:v>0.43681818181818016</c:v>
                </c:pt>
                <c:pt idx="445">
                  <c:v>0.43681818181818016</c:v>
                </c:pt>
                <c:pt idx="446">
                  <c:v>0.43681818181818016</c:v>
                </c:pt>
                <c:pt idx="447">
                  <c:v>0.43681818181818016</c:v>
                </c:pt>
                <c:pt idx="448">
                  <c:v>0.43681818181818016</c:v>
                </c:pt>
                <c:pt idx="449">
                  <c:v>0.43681818181818016</c:v>
                </c:pt>
                <c:pt idx="450">
                  <c:v>0.43681818181818016</c:v>
                </c:pt>
                <c:pt idx="451">
                  <c:v>0.43681818181819837</c:v>
                </c:pt>
                <c:pt idx="452">
                  <c:v>0.43681818181818016</c:v>
                </c:pt>
                <c:pt idx="453">
                  <c:v>0.43681818181818016</c:v>
                </c:pt>
                <c:pt idx="454">
                  <c:v>0.43681818181818016</c:v>
                </c:pt>
                <c:pt idx="455">
                  <c:v>0.43681818181818016</c:v>
                </c:pt>
                <c:pt idx="456">
                  <c:v>0.43681818181818016</c:v>
                </c:pt>
                <c:pt idx="457">
                  <c:v>0.43681818181818016</c:v>
                </c:pt>
                <c:pt idx="458">
                  <c:v>0.43681818181818016</c:v>
                </c:pt>
                <c:pt idx="459">
                  <c:v>0.43681818181818016</c:v>
                </c:pt>
                <c:pt idx="460">
                  <c:v>0.43681818181818016</c:v>
                </c:pt>
                <c:pt idx="461">
                  <c:v>0.43681818181818016</c:v>
                </c:pt>
                <c:pt idx="462">
                  <c:v>0.43681818181819837</c:v>
                </c:pt>
                <c:pt idx="463">
                  <c:v>0.43681818181818016</c:v>
                </c:pt>
                <c:pt idx="464">
                  <c:v>0.43681818181818016</c:v>
                </c:pt>
                <c:pt idx="465">
                  <c:v>0.43681818181818016</c:v>
                </c:pt>
                <c:pt idx="466">
                  <c:v>0.43681818181818016</c:v>
                </c:pt>
                <c:pt idx="467">
                  <c:v>0.43681818181818016</c:v>
                </c:pt>
                <c:pt idx="468">
                  <c:v>0.43681818181818016</c:v>
                </c:pt>
                <c:pt idx="469">
                  <c:v>0.43681818181818016</c:v>
                </c:pt>
                <c:pt idx="470">
                  <c:v>0.43681818181818016</c:v>
                </c:pt>
                <c:pt idx="471">
                  <c:v>0.43681818181818016</c:v>
                </c:pt>
                <c:pt idx="472">
                  <c:v>0.43681818181818016</c:v>
                </c:pt>
                <c:pt idx="473">
                  <c:v>0.43681818181819837</c:v>
                </c:pt>
                <c:pt idx="474">
                  <c:v>0.43681818181818016</c:v>
                </c:pt>
                <c:pt idx="475">
                  <c:v>0.43681818181818016</c:v>
                </c:pt>
                <c:pt idx="476">
                  <c:v>0.43681818181818016</c:v>
                </c:pt>
                <c:pt idx="477">
                  <c:v>0.43681818181818016</c:v>
                </c:pt>
                <c:pt idx="478">
                  <c:v>0.43681818181818016</c:v>
                </c:pt>
                <c:pt idx="479">
                  <c:v>0.43681818181818016</c:v>
                </c:pt>
                <c:pt idx="480">
                  <c:v>0.43681818181818016</c:v>
                </c:pt>
                <c:pt idx="481">
                  <c:v>0.43681818181818016</c:v>
                </c:pt>
                <c:pt idx="482">
                  <c:v>0.43681818181818016</c:v>
                </c:pt>
                <c:pt idx="483">
                  <c:v>0.43681818181818016</c:v>
                </c:pt>
                <c:pt idx="484">
                  <c:v>0.43681818181819837</c:v>
                </c:pt>
                <c:pt idx="485">
                  <c:v>0.43681818181818016</c:v>
                </c:pt>
                <c:pt idx="486">
                  <c:v>0.43681818181818016</c:v>
                </c:pt>
                <c:pt idx="487">
                  <c:v>0.43681818181818016</c:v>
                </c:pt>
                <c:pt idx="488">
                  <c:v>0.43681818181818016</c:v>
                </c:pt>
                <c:pt idx="489">
                  <c:v>0.43681818181818016</c:v>
                </c:pt>
                <c:pt idx="490">
                  <c:v>0.43681818181818016</c:v>
                </c:pt>
                <c:pt idx="491">
                  <c:v>0.43681818181818016</c:v>
                </c:pt>
                <c:pt idx="492">
                  <c:v>0.43681818181818016</c:v>
                </c:pt>
                <c:pt idx="493">
                  <c:v>0.43681818181818016</c:v>
                </c:pt>
                <c:pt idx="494">
                  <c:v>0.43681818181818016</c:v>
                </c:pt>
                <c:pt idx="495">
                  <c:v>0.43681818181819837</c:v>
                </c:pt>
                <c:pt idx="496">
                  <c:v>0.43681818181818016</c:v>
                </c:pt>
                <c:pt idx="497">
                  <c:v>0.43681818181818016</c:v>
                </c:pt>
                <c:pt idx="498">
                  <c:v>0.43681818181818016</c:v>
                </c:pt>
                <c:pt idx="499">
                  <c:v>0.43681818181818016</c:v>
                </c:pt>
                <c:pt idx="500">
                  <c:v>0.43681818181818016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8-D042-B106-BDEE66EDC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1324639"/>
        <c:crosses val="autoZero"/>
        <c:auto val="1"/>
        <c:lblAlgn val="ctr"/>
        <c:lblOffset val="100"/>
        <c:noMultiLvlLbl val="0"/>
      </c:catAx>
      <c:valAx>
        <c:axId val="1621324639"/>
        <c:scaling>
          <c:orientation val="minMax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/>
              <a:t>Aliquote medie e marginali effettive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7514757557960127E-2"/>
          <c:y val="7.5683962264150959E-2"/>
          <c:w val="0.94363568491991601"/>
          <c:h val="0.82978086465606893"/>
        </c:manualLayout>
      </c:layout>
      <c:lineChart>
        <c:grouping val="standard"/>
        <c:varyColors val="0"/>
        <c:ser>
          <c:idx val="0"/>
          <c:order val="0"/>
          <c:tx>
            <c:v>Aliquote medie effettive</c:v>
          </c:tx>
          <c:spPr>
            <a:ln w="28575" cap="rnd">
              <a:solidFill>
                <a:schemeClr val="accent2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effettive'!$K$3:$K$503</c:f>
              <c:numCache>
                <c:formatCode>0.00</c:formatCode>
                <c:ptCount val="5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-0.13686046511627906</c:v>
                </c:pt>
                <c:pt idx="87">
                  <c:v>-0.13264367816091954</c:v>
                </c:pt>
                <c:pt idx="88">
                  <c:v>-0.12852272727272726</c:v>
                </c:pt>
                <c:pt idx="89">
                  <c:v>-0.12449438202247191</c:v>
                </c:pt>
                <c:pt idx="90">
                  <c:v>-0.12055555555555555</c:v>
                </c:pt>
                <c:pt idx="91">
                  <c:v>-0.1167032967032967</c:v>
                </c:pt>
                <c:pt idx="92">
                  <c:v>-0.11293478260869565</c:v>
                </c:pt>
                <c:pt idx="93">
                  <c:v>-0.10924731182795699</c:v>
                </c:pt>
                <c:pt idx="94">
                  <c:v>-0.10563829787234043</c:v>
                </c:pt>
                <c:pt idx="95">
                  <c:v>-0.10210526315789474</c:v>
                </c:pt>
                <c:pt idx="96">
                  <c:v>-9.8645833333333335E-2</c:v>
                </c:pt>
                <c:pt idx="97">
                  <c:v>-9.5257731958762887E-2</c:v>
                </c:pt>
                <c:pt idx="98">
                  <c:v>-9.1938775510204088E-2</c:v>
                </c:pt>
                <c:pt idx="99">
                  <c:v>-8.8686868686868689E-2</c:v>
                </c:pt>
                <c:pt idx="100">
                  <c:v>-8.5500000000000007E-2</c:v>
                </c:pt>
                <c:pt idx="101">
                  <c:v>-8.237623762376238E-2</c:v>
                </c:pt>
                <c:pt idx="102">
                  <c:v>-7.931372549019608E-2</c:v>
                </c:pt>
                <c:pt idx="103">
                  <c:v>-7.6310679611650487E-2</c:v>
                </c:pt>
                <c:pt idx="104">
                  <c:v>-7.336538461538461E-2</c:v>
                </c:pt>
                <c:pt idx="105">
                  <c:v>-7.047619047619047E-2</c:v>
                </c:pt>
                <c:pt idx="106">
                  <c:v>-6.7641509433962257E-2</c:v>
                </c:pt>
                <c:pt idx="107">
                  <c:v>-6.485981308411215E-2</c:v>
                </c:pt>
                <c:pt idx="108">
                  <c:v>-6.2129629629629632E-2</c:v>
                </c:pt>
                <c:pt idx="109">
                  <c:v>-5.9449541284403669E-2</c:v>
                </c:pt>
                <c:pt idx="110">
                  <c:v>-5.6818181818181816E-2</c:v>
                </c:pt>
                <c:pt idx="111">
                  <c:v>-5.4234234234234235E-2</c:v>
                </c:pt>
                <c:pt idx="112">
                  <c:v>-5.1696428571428574E-2</c:v>
                </c:pt>
                <c:pt idx="113">
                  <c:v>-4.9203539823008846E-2</c:v>
                </c:pt>
                <c:pt idx="114">
                  <c:v>-4.6754385964912278E-2</c:v>
                </c:pt>
                <c:pt idx="115">
                  <c:v>-4.4347826086956518E-2</c:v>
                </c:pt>
                <c:pt idx="116">
                  <c:v>-4.1982758620689654E-2</c:v>
                </c:pt>
                <c:pt idx="117">
                  <c:v>-3.9658119658119662E-2</c:v>
                </c:pt>
                <c:pt idx="118">
                  <c:v>-3.7372881355932204E-2</c:v>
                </c:pt>
                <c:pt idx="119">
                  <c:v>-3.5126050420168066E-2</c:v>
                </c:pt>
                <c:pt idx="120">
                  <c:v>-3.2916666666666664E-2</c:v>
                </c:pt>
                <c:pt idx="121">
                  <c:v>-3.0743801652892561E-2</c:v>
                </c:pt>
                <c:pt idx="122">
                  <c:v>-2.8606557377049181E-2</c:v>
                </c:pt>
                <c:pt idx="123">
                  <c:v>-2.6504065040650407E-2</c:v>
                </c:pt>
                <c:pt idx="124">
                  <c:v>-2.4435483870967743E-2</c:v>
                </c:pt>
                <c:pt idx="125">
                  <c:v>-2.24E-2</c:v>
                </c:pt>
                <c:pt idx="126">
                  <c:v>-2.0396825396825396E-2</c:v>
                </c:pt>
                <c:pt idx="127">
                  <c:v>-1.8425196850393701E-2</c:v>
                </c:pt>
                <c:pt idx="128">
                  <c:v>-1.6484374999999999E-2</c:v>
                </c:pt>
                <c:pt idx="129">
                  <c:v>-1.4573643410852714E-2</c:v>
                </c:pt>
                <c:pt idx="130">
                  <c:v>-1.2692307692307692E-2</c:v>
                </c:pt>
                <c:pt idx="131">
                  <c:v>-1.083969465648855E-2</c:v>
                </c:pt>
                <c:pt idx="132">
                  <c:v>-9.015151515151516E-3</c:v>
                </c:pt>
                <c:pt idx="133">
                  <c:v>-7.218045112781955E-3</c:v>
                </c:pt>
                <c:pt idx="134">
                  <c:v>-5.447761194029851E-3</c:v>
                </c:pt>
                <c:pt idx="135">
                  <c:v>-3.7037037037037038E-3</c:v>
                </c:pt>
                <c:pt idx="136">
                  <c:v>-1.9852941176470586E-3</c:v>
                </c:pt>
                <c:pt idx="137">
                  <c:v>-2.9197080291970805E-4</c:v>
                </c:pt>
                <c:pt idx="138">
                  <c:v>1.3768115942028986E-3</c:v>
                </c:pt>
                <c:pt idx="139">
                  <c:v>3.0215827338129497E-3</c:v>
                </c:pt>
                <c:pt idx="140">
                  <c:v>4.642857142857143E-3</c:v>
                </c:pt>
                <c:pt idx="141">
                  <c:v>6.2411347517730498E-3</c:v>
                </c:pt>
                <c:pt idx="142">
                  <c:v>7.8169014084507049E-3</c:v>
                </c:pt>
                <c:pt idx="143">
                  <c:v>9.3706293706293711E-3</c:v>
                </c:pt>
                <c:pt idx="144">
                  <c:v>1.0902777777777779E-2</c:v>
                </c:pt>
                <c:pt idx="145">
                  <c:v>1.2413793103448275E-2</c:v>
                </c:pt>
                <c:pt idx="146">
                  <c:v>1.3904109589041097E-2</c:v>
                </c:pt>
                <c:pt idx="147">
                  <c:v>1.5374149659863945E-2</c:v>
                </c:pt>
                <c:pt idx="148">
                  <c:v>1.6824324324324326E-2</c:v>
                </c:pt>
                <c:pt idx="149">
                  <c:v>1.8255033557046978E-2</c:v>
                </c:pt>
                <c:pt idx="150">
                  <c:v>1.9666666666666666E-2</c:v>
                </c:pt>
                <c:pt idx="151">
                  <c:v>2.5308201732042793E-2</c:v>
                </c:pt>
                <c:pt idx="152">
                  <c:v>2.7257085020242919E-2</c:v>
                </c:pt>
                <c:pt idx="153">
                  <c:v>2.9180492709904481E-2</c:v>
                </c:pt>
                <c:pt idx="154">
                  <c:v>3.1078921078921087E-2</c:v>
                </c:pt>
                <c:pt idx="155">
                  <c:v>3.2952853598014871E-2</c:v>
                </c:pt>
                <c:pt idx="156">
                  <c:v>3.4802761341222892E-2</c:v>
                </c:pt>
                <c:pt idx="157">
                  <c:v>3.6629103380695721E-2</c:v>
                </c:pt>
                <c:pt idx="158">
                  <c:v>3.8432327166504403E-2</c:v>
                </c:pt>
                <c:pt idx="159">
                  <c:v>4.0212868892114166E-2</c:v>
                </c:pt>
                <c:pt idx="160">
                  <c:v>4.1971153846153839E-2</c:v>
                </c:pt>
                <c:pt idx="161">
                  <c:v>4.3707596751075009E-2</c:v>
                </c:pt>
                <c:pt idx="162">
                  <c:v>4.5422602089268752E-2</c:v>
                </c:pt>
                <c:pt idx="163">
                  <c:v>4.7116564417177917E-2</c:v>
                </c:pt>
                <c:pt idx="164">
                  <c:v>4.8789868667917451E-2</c:v>
                </c:pt>
                <c:pt idx="165">
                  <c:v>5.0442890442890444E-2</c:v>
                </c:pt>
                <c:pt idx="166">
                  <c:v>5.2075996292863767E-2</c:v>
                </c:pt>
                <c:pt idx="167">
                  <c:v>5.3689543988945196E-2</c:v>
                </c:pt>
                <c:pt idx="168">
                  <c:v>5.5283882783882771E-2</c:v>
                </c:pt>
                <c:pt idx="169">
                  <c:v>5.6859353664087404E-2</c:v>
                </c:pt>
                <c:pt idx="170">
                  <c:v>5.8416289592760171E-2</c:v>
                </c:pt>
                <c:pt idx="171">
                  <c:v>5.9955015744489422E-2</c:v>
                </c:pt>
                <c:pt idx="172">
                  <c:v>6.147584973166368E-2</c:v>
                </c:pt>
                <c:pt idx="173">
                  <c:v>6.2979101823032457E-2</c:v>
                </c:pt>
                <c:pt idx="174">
                  <c:v>6.4465075154730322E-2</c:v>
                </c:pt>
                <c:pt idx="175">
                  <c:v>6.5934065934065936E-2</c:v>
                </c:pt>
                <c:pt idx="176">
                  <c:v>6.7386363636363633E-2</c:v>
                </c:pt>
                <c:pt idx="177">
                  <c:v>6.882225119513255E-2</c:v>
                </c:pt>
                <c:pt idx="178">
                  <c:v>7.0242005185825421E-2</c:v>
                </c:pt>
                <c:pt idx="179">
                  <c:v>7.1645896003437903E-2</c:v>
                </c:pt>
                <c:pt idx="180">
                  <c:v>7.3034188034188041E-2</c:v>
                </c:pt>
                <c:pt idx="181">
                  <c:v>7.4407139821504473E-2</c:v>
                </c:pt>
                <c:pt idx="182">
                  <c:v>7.5765004226542698E-2</c:v>
                </c:pt>
                <c:pt idx="183">
                  <c:v>7.7108028583438404E-2</c:v>
                </c:pt>
                <c:pt idx="184">
                  <c:v>7.8436454849498322E-2</c:v>
                </c:pt>
                <c:pt idx="185">
                  <c:v>7.9750519750519749E-2</c:v>
                </c:pt>
                <c:pt idx="186">
                  <c:v>8.1050454921422654E-2</c:v>
                </c:pt>
                <c:pt idx="187">
                  <c:v>8.2336487042369386E-2</c:v>
                </c:pt>
                <c:pt idx="188">
                  <c:v>8.3608837970540098E-2</c:v>
                </c:pt>
                <c:pt idx="189">
                  <c:v>8.486772486772487E-2</c:v>
                </c:pt>
                <c:pt idx="190">
                  <c:v>8.611336032388664E-2</c:v>
                </c:pt>
                <c:pt idx="191">
                  <c:v>8.7345952476842528E-2</c:v>
                </c:pt>
                <c:pt idx="192">
                  <c:v>8.8565705128205136E-2</c:v>
                </c:pt>
                <c:pt idx="193">
                  <c:v>8.9772817855719417E-2</c:v>
                </c:pt>
                <c:pt idx="194">
                  <c:v>9.096748612212531E-2</c:v>
                </c:pt>
                <c:pt idx="195">
                  <c:v>9.2149901380670626E-2</c:v>
                </c:pt>
                <c:pt idx="196">
                  <c:v>9.3320251177394023E-2</c:v>
                </c:pt>
                <c:pt idx="197">
                  <c:v>9.4478719250292872E-2</c:v>
                </c:pt>
                <c:pt idx="198">
                  <c:v>9.5625485625485618E-2</c:v>
                </c:pt>
                <c:pt idx="199">
                  <c:v>9.6760726710475448E-2</c:v>
                </c:pt>
                <c:pt idx="200">
                  <c:v>9.7884615384615375E-2</c:v>
                </c:pt>
                <c:pt idx="201">
                  <c:v>9.8997321086873327E-2</c:v>
                </c:pt>
                <c:pt idx="202">
                  <c:v>0.1000990099009901</c:v>
                </c:pt>
                <c:pt idx="203">
                  <c:v>0.1011898446381205</c:v>
                </c:pt>
                <c:pt idx="204">
                  <c:v>0.10226998491704374</c:v>
                </c:pt>
                <c:pt idx="205">
                  <c:v>0.10333958724202627</c:v>
                </c:pt>
                <c:pt idx="206">
                  <c:v>0.10439880507841674</c:v>
                </c:pt>
                <c:pt idx="207">
                  <c:v>0.10544778892604978</c:v>
                </c:pt>
                <c:pt idx="208">
                  <c:v>0.10648668639053255</c:v>
                </c:pt>
                <c:pt idx="209">
                  <c:v>0.10751564225248435</c:v>
                </c:pt>
                <c:pt idx="210">
                  <c:v>0.10853479853479855</c:v>
                </c:pt>
                <c:pt idx="211">
                  <c:v>0.10954429456799124</c:v>
                </c:pt>
                <c:pt idx="212">
                  <c:v>0.11054426705370102</c:v>
                </c:pt>
                <c:pt idx="213">
                  <c:v>0.11153485012639942</c:v>
                </c:pt>
                <c:pt idx="214">
                  <c:v>0.11251617541337168</c:v>
                </c:pt>
                <c:pt idx="215">
                  <c:v>0.11348837209302326</c:v>
                </c:pt>
                <c:pt idx="216">
                  <c:v>0.11445156695156695</c:v>
                </c:pt>
                <c:pt idx="217">
                  <c:v>0.11540588443814251</c:v>
                </c:pt>
                <c:pt idx="218">
                  <c:v>0.1163514467184192</c:v>
                </c:pt>
                <c:pt idx="219">
                  <c:v>0.1172883737267299</c:v>
                </c:pt>
                <c:pt idx="220">
                  <c:v>0.11821678321678321</c:v>
                </c:pt>
                <c:pt idx="221">
                  <c:v>0.11913679081099897</c:v>
                </c:pt>
                <c:pt idx="222">
                  <c:v>0.12004851004851004</c:v>
                </c:pt>
                <c:pt idx="223">
                  <c:v>0.12095205243187307</c:v>
                </c:pt>
                <c:pt idx="224">
                  <c:v>0.12184752747252747</c:v>
                </c:pt>
                <c:pt idx="225">
                  <c:v>0.12273504273504272</c:v>
                </c:pt>
                <c:pt idx="226">
                  <c:v>0.12361470388019061</c:v>
                </c:pt>
                <c:pt idx="227">
                  <c:v>0.12448661470687902</c:v>
                </c:pt>
                <c:pt idx="228">
                  <c:v>0.12535087719298246</c:v>
                </c:pt>
                <c:pt idx="229">
                  <c:v>0.12620759153510244</c:v>
                </c:pt>
                <c:pt idx="230">
                  <c:v>0.12705685618729098</c:v>
                </c:pt>
                <c:pt idx="231">
                  <c:v>0.12789876789876789</c:v>
                </c:pt>
                <c:pt idx="232">
                  <c:v>0.12873342175066313</c:v>
                </c:pt>
                <c:pt idx="233">
                  <c:v>0.12956091119181248</c:v>
                </c:pt>
                <c:pt idx="234">
                  <c:v>0.13038132807363578</c:v>
                </c:pt>
                <c:pt idx="235">
                  <c:v>0.13119476268412439</c:v>
                </c:pt>
                <c:pt idx="236">
                  <c:v>0.13200130378096478</c:v>
                </c:pt>
                <c:pt idx="237">
                  <c:v>0.13280103862382342</c:v>
                </c:pt>
                <c:pt idx="238">
                  <c:v>0.1335940530058177</c:v>
                </c:pt>
                <c:pt idx="239">
                  <c:v>0.13438043128419697</c:v>
                </c:pt>
                <c:pt idx="240">
                  <c:v>0.13516025641025642</c:v>
                </c:pt>
                <c:pt idx="241">
                  <c:v>0.13593360995850623</c:v>
                </c:pt>
                <c:pt idx="242">
                  <c:v>0.13670057215511761</c:v>
                </c:pt>
                <c:pt idx="243">
                  <c:v>0.13746122190566634</c:v>
                </c:pt>
                <c:pt idx="244">
                  <c:v>0.1382156368221942</c:v>
                </c:pt>
                <c:pt idx="245">
                  <c:v>0.13896389324960753</c:v>
                </c:pt>
                <c:pt idx="246">
                  <c:v>0.13970606629143215</c:v>
                </c:pt>
                <c:pt idx="247">
                  <c:v>0.14044222983494239</c:v>
                </c:pt>
                <c:pt idx="248">
                  <c:v>0.14117245657568236</c:v>
                </c:pt>
                <c:pt idx="249">
                  <c:v>0.14189681804139634</c:v>
                </c:pt>
                <c:pt idx="250">
                  <c:v>0.14261538461538462</c:v>
                </c:pt>
                <c:pt idx="251">
                  <c:v>0.14332822555930125</c:v>
                </c:pt>
                <c:pt idx="252">
                  <c:v>0.14403540903540904</c:v>
                </c:pt>
                <c:pt idx="253">
                  <c:v>0.14473700212830648</c:v>
                </c:pt>
                <c:pt idx="254">
                  <c:v>0.14543307086614174</c:v>
                </c:pt>
                <c:pt idx="255">
                  <c:v>0.1461236802413273</c:v>
                </c:pt>
                <c:pt idx="256">
                  <c:v>0.14680889423076923</c:v>
                </c:pt>
                <c:pt idx="257">
                  <c:v>0.14748877581562406</c:v>
                </c:pt>
                <c:pt idx="258">
                  <c:v>0.14816338700059631</c:v>
                </c:pt>
                <c:pt idx="259">
                  <c:v>0.14883278883278883</c:v>
                </c:pt>
                <c:pt idx="260">
                  <c:v>0.14949704142011835</c:v>
                </c:pt>
                <c:pt idx="261">
                  <c:v>0.1501562039493074</c:v>
                </c:pt>
                <c:pt idx="262">
                  <c:v>0.15081033470346447</c:v>
                </c:pt>
                <c:pt idx="263">
                  <c:v>0.15145949107926293</c:v>
                </c:pt>
                <c:pt idx="264">
                  <c:v>0.15210372960372959</c:v>
                </c:pt>
                <c:pt idx="265">
                  <c:v>0.15274310595065313</c:v>
                </c:pt>
                <c:pt idx="266">
                  <c:v>0.15337767495662233</c:v>
                </c:pt>
                <c:pt idx="267">
                  <c:v>0.15400749063670413</c:v>
                </c:pt>
                <c:pt idx="268">
                  <c:v>0.15463260619977037</c:v>
                </c:pt>
                <c:pt idx="269">
                  <c:v>0.15525307406348299</c:v>
                </c:pt>
                <c:pt idx="270">
                  <c:v>0.1558689458689459</c:v>
                </c:pt>
                <c:pt idx="271">
                  <c:v>0.15648027249503266</c:v>
                </c:pt>
                <c:pt idx="272">
                  <c:v>0.15708710407239818</c:v>
                </c:pt>
                <c:pt idx="273">
                  <c:v>0.15768948999718232</c:v>
                </c:pt>
                <c:pt idx="274">
                  <c:v>0.15828747894441325</c:v>
                </c:pt>
                <c:pt idx="275">
                  <c:v>0.15888111888111889</c:v>
                </c:pt>
                <c:pt idx="276">
                  <c:v>0.15947045707915272</c:v>
                </c:pt>
                <c:pt idx="277">
                  <c:v>0.16005554012774229</c:v>
                </c:pt>
                <c:pt idx="278">
                  <c:v>0.16063641394576647</c:v>
                </c:pt>
                <c:pt idx="279">
                  <c:v>0.16121312379376898</c:v>
                </c:pt>
                <c:pt idx="280">
                  <c:v>0.16178571428571428</c:v>
                </c:pt>
                <c:pt idx="281">
                  <c:v>0.16276447751536718</c:v>
                </c:pt>
                <c:pt idx="282">
                  <c:v>0.16373629916183108</c:v>
                </c:pt>
                <c:pt idx="283">
                  <c:v>0.16470125281079342</c:v>
                </c:pt>
                <c:pt idx="284">
                  <c:v>0.16565941101152371</c:v>
                </c:pt>
                <c:pt idx="285">
                  <c:v>0.16661084529505582</c:v>
                </c:pt>
                <c:pt idx="286">
                  <c:v>0.16755562619198983</c:v>
                </c:pt>
                <c:pt idx="287">
                  <c:v>0.16849382324992079</c:v>
                </c:pt>
                <c:pt idx="288">
                  <c:v>0.16942550505050508</c:v>
                </c:pt>
                <c:pt idx="289">
                  <c:v>0.17035073922617178</c:v>
                </c:pt>
                <c:pt idx="290">
                  <c:v>0.17126959247648904</c:v>
                </c:pt>
                <c:pt idx="291">
                  <c:v>0.17218213058419243</c:v>
                </c:pt>
                <c:pt idx="292">
                  <c:v>0.17308841843088418</c:v>
                </c:pt>
                <c:pt idx="293">
                  <c:v>0.17398852001241077</c:v>
                </c:pt>
                <c:pt idx="294">
                  <c:v>0.174882498453927</c:v>
                </c:pt>
                <c:pt idx="295">
                  <c:v>0.17577041602465332</c:v>
                </c:pt>
                <c:pt idx="296">
                  <c:v>0.17665233415233417</c:v>
                </c:pt>
                <c:pt idx="297">
                  <c:v>0.17752831343740436</c:v>
                </c:pt>
                <c:pt idx="298">
                  <c:v>0.17839841366687004</c:v>
                </c:pt>
                <c:pt idx="299">
                  <c:v>0.17926269382791121</c:v>
                </c:pt>
                <c:pt idx="300">
                  <c:v>0.18012121212121213</c:v>
                </c:pt>
                <c:pt idx="301">
                  <c:v>0.18097402597402598</c:v>
                </c:pt>
                <c:pt idx="302">
                  <c:v>0.18182119205298014</c:v>
                </c:pt>
                <c:pt idx="303">
                  <c:v>0.18266276627662767</c:v>
                </c:pt>
                <c:pt idx="304">
                  <c:v>0.18349880382775119</c:v>
                </c:pt>
                <c:pt idx="305">
                  <c:v>0.18432935916542473</c:v>
                </c:pt>
                <c:pt idx="306">
                  <c:v>0.18515448603683898</c:v>
                </c:pt>
                <c:pt idx="307">
                  <c:v>0.18597423748889547</c:v>
                </c:pt>
                <c:pt idx="308">
                  <c:v>0.18678866587957496</c:v>
                </c:pt>
                <c:pt idx="309">
                  <c:v>0.18759782288908503</c:v>
                </c:pt>
                <c:pt idx="310">
                  <c:v>0.1884017595307918</c:v>
                </c:pt>
                <c:pt idx="311">
                  <c:v>0.18920052616194097</c:v>
                </c:pt>
                <c:pt idx="312">
                  <c:v>0.1899941724941725</c:v>
                </c:pt>
                <c:pt idx="313">
                  <c:v>0.19078274760383387</c:v>
                </c:pt>
                <c:pt idx="314">
                  <c:v>0.19156629994209612</c:v>
                </c:pt>
                <c:pt idx="315">
                  <c:v>0.19234487734487735</c:v>
                </c:pt>
                <c:pt idx="316">
                  <c:v>0.19311852704257768</c:v>
                </c:pt>
                <c:pt idx="317">
                  <c:v>0.19388729566963006</c:v>
                </c:pt>
                <c:pt idx="318">
                  <c:v>0.1946512292738708</c:v>
                </c:pt>
                <c:pt idx="319">
                  <c:v>0.19541037332573383</c:v>
                </c:pt>
                <c:pt idx="320">
                  <c:v>0.19616477272727273</c:v>
                </c:pt>
                <c:pt idx="321">
                  <c:v>0.1969144718210139</c:v>
                </c:pt>
                <c:pt idx="322">
                  <c:v>0.19765951439864485</c:v>
                </c:pt>
                <c:pt idx="323">
                  <c:v>0.19839994370954123</c:v>
                </c:pt>
                <c:pt idx="324">
                  <c:v>0.19913580246913581</c:v>
                </c:pt>
                <c:pt idx="325">
                  <c:v>0.19986713286713287</c:v>
                </c:pt>
                <c:pt idx="326">
                  <c:v>0.20059397657557165</c:v>
                </c:pt>
                <c:pt idx="327">
                  <c:v>0.20131637475674172</c:v>
                </c:pt>
                <c:pt idx="328">
                  <c:v>0.20203436807095346</c:v>
                </c:pt>
                <c:pt idx="329">
                  <c:v>0.2027479966841669</c:v>
                </c:pt>
                <c:pt idx="330">
                  <c:v>0.20345730027548209</c:v>
                </c:pt>
                <c:pt idx="331">
                  <c:v>0.20416231804449325</c:v>
                </c:pt>
                <c:pt idx="332">
                  <c:v>0.20486308871851042</c:v>
                </c:pt>
                <c:pt idx="333">
                  <c:v>0.20555965055965056</c:v>
                </c:pt>
                <c:pt idx="334">
                  <c:v>0.20625204137180186</c:v>
                </c:pt>
                <c:pt idx="335">
                  <c:v>0.20694029850746268</c:v>
                </c:pt>
                <c:pt idx="336">
                  <c:v>0.20762445887445888</c:v>
                </c:pt>
                <c:pt idx="337">
                  <c:v>0.20830455894254113</c:v>
                </c:pt>
                <c:pt idx="338">
                  <c:v>0.2089806347498655</c:v>
                </c:pt>
                <c:pt idx="339">
                  <c:v>0.20965272190935907</c:v>
                </c:pt>
                <c:pt idx="340">
                  <c:v>0.21032085561497327</c:v>
                </c:pt>
                <c:pt idx="341">
                  <c:v>0.21098507064782723</c:v>
                </c:pt>
                <c:pt idx="342">
                  <c:v>0.21164540138224347</c:v>
                </c:pt>
                <c:pt idx="343">
                  <c:v>0.21230188179167772</c:v>
                </c:pt>
                <c:pt idx="344">
                  <c:v>0.21295454545454545</c:v>
                </c:pt>
                <c:pt idx="345">
                  <c:v>0.2136034255599473</c:v>
                </c:pt>
                <c:pt idx="346">
                  <c:v>0.21424855491329481</c:v>
                </c:pt>
                <c:pt idx="347">
                  <c:v>0.21488996594183912</c:v>
                </c:pt>
                <c:pt idx="348">
                  <c:v>0.2155276907001045</c:v>
                </c:pt>
                <c:pt idx="349">
                  <c:v>0.2161617608752279</c:v>
                </c:pt>
                <c:pt idx="350">
                  <c:v>0.21679220779220779</c:v>
                </c:pt>
                <c:pt idx="351">
                  <c:v>0.21741906241906242</c:v>
                </c:pt>
                <c:pt idx="352">
                  <c:v>0.21804235537190084</c:v>
                </c:pt>
                <c:pt idx="353">
                  <c:v>0.21866211691990728</c:v>
                </c:pt>
                <c:pt idx="354">
                  <c:v>0.21927837699024139</c:v>
                </c:pt>
                <c:pt idx="355">
                  <c:v>0.21989116517285531</c:v>
                </c:pt>
                <c:pt idx="356">
                  <c:v>0.22050051072522983</c:v>
                </c:pt>
                <c:pt idx="357">
                  <c:v>0.22110644257703083</c:v>
                </c:pt>
                <c:pt idx="358">
                  <c:v>0.22170898933468766</c:v>
                </c:pt>
                <c:pt idx="359">
                  <c:v>0.22230817928589516</c:v>
                </c:pt>
                <c:pt idx="360">
                  <c:v>0.22290404040404038</c:v>
                </c:pt>
                <c:pt idx="361">
                  <c:v>0.22349660035255603</c:v>
                </c:pt>
                <c:pt idx="362">
                  <c:v>0.22408588648920141</c:v>
                </c:pt>
                <c:pt idx="363">
                  <c:v>0.22467192587027299</c:v>
                </c:pt>
                <c:pt idx="364">
                  <c:v>0.22525474525474529</c:v>
                </c:pt>
                <c:pt idx="365">
                  <c:v>0.22583437110834373</c:v>
                </c:pt>
                <c:pt idx="366">
                  <c:v>0.22641082960755093</c:v>
                </c:pt>
                <c:pt idx="367">
                  <c:v>0.22698414664354719</c:v>
                </c:pt>
                <c:pt idx="368">
                  <c:v>0.22755434782608697</c:v>
                </c:pt>
                <c:pt idx="369">
                  <c:v>0.22812145848731213</c:v>
                </c:pt>
                <c:pt idx="370">
                  <c:v>0.22868550368550367</c:v>
                </c:pt>
                <c:pt idx="371">
                  <c:v>0.22924650820877235</c:v>
                </c:pt>
                <c:pt idx="372">
                  <c:v>0.22980449657869012</c:v>
                </c:pt>
                <c:pt idx="373">
                  <c:v>0.23035949305386305</c:v>
                </c:pt>
                <c:pt idx="374">
                  <c:v>0.23091152163344675</c:v>
                </c:pt>
                <c:pt idx="375">
                  <c:v>0.23146060606060609</c:v>
                </c:pt>
                <c:pt idx="376">
                  <c:v>0.23200676982591878</c:v>
                </c:pt>
                <c:pt idx="377">
                  <c:v>0.23255003617072584</c:v>
                </c:pt>
                <c:pt idx="378">
                  <c:v>0.2330904280904281</c:v>
                </c:pt>
                <c:pt idx="379">
                  <c:v>0.23362796833773086</c:v>
                </c:pt>
                <c:pt idx="380">
                  <c:v>0.23416267942583732</c:v>
                </c:pt>
                <c:pt idx="381">
                  <c:v>0.23469458363159149</c:v>
                </c:pt>
                <c:pt idx="382">
                  <c:v>0.23522370299857209</c:v>
                </c:pt>
                <c:pt idx="383">
                  <c:v>0.23575005934013765</c:v>
                </c:pt>
                <c:pt idx="384">
                  <c:v>0.23627367424242426</c:v>
                </c:pt>
                <c:pt idx="385">
                  <c:v>0.23679456906729637</c:v>
                </c:pt>
                <c:pt idx="386">
                  <c:v>0.23731276495525203</c:v>
                </c:pt>
                <c:pt idx="387">
                  <c:v>0.23782828282828283</c:v>
                </c:pt>
                <c:pt idx="388">
                  <c:v>0.2383411433926898</c:v>
                </c:pt>
                <c:pt idx="389">
                  <c:v>0.23885136714185559</c:v>
                </c:pt>
                <c:pt idx="390">
                  <c:v>0.23935897435897435</c:v>
                </c:pt>
                <c:pt idx="391">
                  <c:v>0.23986398511973958</c:v>
                </c:pt>
                <c:pt idx="392">
                  <c:v>0.24036641929499072</c:v>
                </c:pt>
                <c:pt idx="393">
                  <c:v>0.24086629655331945</c:v>
                </c:pt>
                <c:pt idx="394">
                  <c:v>0.24136363636363634</c:v>
                </c:pt>
                <c:pt idx="395">
                  <c:v>0.24185845799769848</c:v>
                </c:pt>
                <c:pt idx="396">
                  <c:v>0.24235078053259873</c:v>
                </c:pt>
                <c:pt idx="397">
                  <c:v>0.24284062285321734</c:v>
                </c:pt>
                <c:pt idx="398">
                  <c:v>0.24332800365463683</c:v>
                </c:pt>
                <c:pt idx="399">
                  <c:v>0.2438129414445204</c:v>
                </c:pt>
                <c:pt idx="400">
                  <c:v>0.24429545454545454</c:v>
                </c:pt>
                <c:pt idx="401">
                  <c:v>0.24477556109725684</c:v>
                </c:pt>
                <c:pt idx="402">
                  <c:v>0.24525327905924921</c:v>
                </c:pt>
                <c:pt idx="403">
                  <c:v>0.24572862621249716</c:v>
                </c:pt>
                <c:pt idx="404">
                  <c:v>0.24620162016201619</c:v>
                </c:pt>
                <c:pt idx="405">
                  <c:v>0.24667227833894498</c:v>
                </c:pt>
                <c:pt idx="406">
                  <c:v>0.247140618002687</c:v>
                </c:pt>
                <c:pt idx="407">
                  <c:v>0.24760665624301989</c:v>
                </c:pt>
                <c:pt idx="408">
                  <c:v>0.24807040998217469</c:v>
                </c:pt>
                <c:pt idx="409">
                  <c:v>0.24853189597688377</c:v>
                </c:pt>
                <c:pt idx="410">
                  <c:v>0.24899113082039911</c:v>
                </c:pt>
                <c:pt idx="411">
                  <c:v>0.24944813094448132</c:v>
                </c:pt>
                <c:pt idx="412">
                  <c:v>0.24990291262135922</c:v>
                </c:pt>
                <c:pt idx="413">
                  <c:v>0.25035549196566148</c:v>
                </c:pt>
                <c:pt idx="414">
                  <c:v>0.25080588493631972</c:v>
                </c:pt>
                <c:pt idx="415">
                  <c:v>0.25125410733844467</c:v>
                </c:pt>
                <c:pt idx="416">
                  <c:v>0.25170017482517482</c:v>
                </c:pt>
                <c:pt idx="417">
                  <c:v>0.25214410289949857</c:v>
                </c:pt>
                <c:pt idx="418">
                  <c:v>0.25258590691605048</c:v>
                </c:pt>
                <c:pt idx="419">
                  <c:v>0.25302560208288133</c:v>
                </c:pt>
                <c:pt idx="420">
                  <c:v>0.2534632034632035</c:v>
                </c:pt>
                <c:pt idx="421">
                  <c:v>0.25389872597711077</c:v>
                </c:pt>
                <c:pt idx="422">
                  <c:v>0.25433218440327443</c:v>
                </c:pt>
                <c:pt idx="423">
                  <c:v>0.25476359338061466</c:v>
                </c:pt>
                <c:pt idx="424">
                  <c:v>0.25519296740994851</c:v>
                </c:pt>
                <c:pt idx="425">
                  <c:v>0.25562032085561498</c:v>
                </c:pt>
                <c:pt idx="426">
                  <c:v>0.25604566794707639</c:v>
                </c:pt>
                <c:pt idx="427">
                  <c:v>0.25646902278049816</c:v>
                </c:pt>
                <c:pt idx="428">
                  <c:v>0.25689039932030583</c:v>
                </c:pt>
                <c:pt idx="429">
                  <c:v>0.25730981140072046</c:v>
                </c:pt>
                <c:pt idx="430">
                  <c:v>0.25772727272727275</c:v>
                </c:pt>
                <c:pt idx="431">
                  <c:v>0.25814279687829572</c:v>
                </c:pt>
                <c:pt idx="432">
                  <c:v>0.25855639730639729</c:v>
                </c:pt>
                <c:pt idx="433">
                  <c:v>0.25896808733991183</c:v>
                </c:pt>
                <c:pt idx="434">
                  <c:v>0.25937788018433178</c:v>
                </c:pt>
                <c:pt idx="435">
                  <c:v>0.25978578892371995</c:v>
                </c:pt>
                <c:pt idx="436">
                  <c:v>0.26019182652210177</c:v>
                </c:pt>
                <c:pt idx="437">
                  <c:v>0.26059600582483877</c:v>
                </c:pt>
                <c:pt idx="438">
                  <c:v>0.26099833955998336</c:v>
                </c:pt>
                <c:pt idx="439">
                  <c:v>0.2613988403396148</c:v>
                </c:pt>
                <c:pt idx="440">
                  <c:v>0.26179752066115702</c:v>
                </c:pt>
                <c:pt idx="441">
                  <c:v>0.26219439290867863</c:v>
                </c:pt>
                <c:pt idx="442">
                  <c:v>0.26258946935417526</c:v>
                </c:pt>
                <c:pt idx="443">
                  <c:v>0.26298276215883443</c:v>
                </c:pt>
                <c:pt idx="444">
                  <c:v>0.26337428337428337</c:v>
                </c:pt>
                <c:pt idx="445">
                  <c:v>0.26376404494382022</c:v>
                </c:pt>
                <c:pt idx="446">
                  <c:v>0.26415205870362823</c:v>
                </c:pt>
                <c:pt idx="447">
                  <c:v>0.26453833638397395</c:v>
                </c:pt>
                <c:pt idx="448">
                  <c:v>0.26492288961038962</c:v>
                </c:pt>
                <c:pt idx="449">
                  <c:v>0.26530572990483903</c:v>
                </c:pt>
                <c:pt idx="450">
                  <c:v>0.26568686868686869</c:v>
                </c:pt>
                <c:pt idx="451">
                  <c:v>0.266066317274743</c:v>
                </c:pt>
                <c:pt idx="452">
                  <c:v>0.26644408688656479</c:v>
                </c:pt>
                <c:pt idx="453">
                  <c:v>0.26682018864138068</c:v>
                </c:pt>
                <c:pt idx="454">
                  <c:v>0.26719463356027234</c:v>
                </c:pt>
                <c:pt idx="455">
                  <c:v>0.26756743256743259</c:v>
                </c:pt>
                <c:pt idx="456">
                  <c:v>0.26793859649122809</c:v>
                </c:pt>
                <c:pt idx="457">
                  <c:v>0.26830813606524767</c:v>
                </c:pt>
                <c:pt idx="458">
                  <c:v>0.26867606192933702</c:v>
                </c:pt>
                <c:pt idx="459">
                  <c:v>0.26904238463061991</c:v>
                </c:pt>
                <c:pt idx="460">
                  <c:v>0.26940711462450589</c:v>
                </c:pt>
                <c:pt idx="461">
                  <c:v>0.26977026227568524</c:v>
                </c:pt>
                <c:pt idx="462">
                  <c:v>0.2701318378591106</c:v>
                </c:pt>
                <c:pt idx="463">
                  <c:v>0.27049185156096606</c:v>
                </c:pt>
                <c:pt idx="464">
                  <c:v>0.27085031347962385</c:v>
                </c:pt>
                <c:pt idx="465">
                  <c:v>0.2712072336265885</c:v>
                </c:pt>
                <c:pt idx="466">
                  <c:v>0.2715626219274288</c:v>
                </c:pt>
                <c:pt idx="467">
                  <c:v>0.27191648822269809</c:v>
                </c:pt>
                <c:pt idx="468">
                  <c:v>0.27226884226884229</c:v>
                </c:pt>
                <c:pt idx="469">
                  <c:v>0.27261969373909672</c:v>
                </c:pt>
                <c:pt idx="470">
                  <c:v>0.27296905222437134</c:v>
                </c:pt>
                <c:pt idx="471">
                  <c:v>0.27331692723412465</c:v>
                </c:pt>
                <c:pt idx="472">
                  <c:v>0.2736633281972265</c:v>
                </c:pt>
                <c:pt idx="473">
                  <c:v>0.27400826446280996</c:v>
                </c:pt>
                <c:pt idx="474">
                  <c:v>0.27435174530111239</c:v>
                </c:pt>
                <c:pt idx="475">
                  <c:v>0.27469377990430621</c:v>
                </c:pt>
                <c:pt idx="476">
                  <c:v>0.27503437738731856</c:v>
                </c:pt>
                <c:pt idx="477">
                  <c:v>0.27537354678864112</c:v>
                </c:pt>
                <c:pt idx="478">
                  <c:v>0.27571129707112968</c:v>
                </c:pt>
                <c:pt idx="479">
                  <c:v>0.27604763712279368</c:v>
                </c:pt>
                <c:pt idx="480">
                  <c:v>0.27638257575757574</c:v>
                </c:pt>
                <c:pt idx="481">
                  <c:v>0.2767161217161217</c:v>
                </c:pt>
                <c:pt idx="482">
                  <c:v>0.27704828366654094</c:v>
                </c:pt>
                <c:pt idx="483">
                  <c:v>0.27737907020515712</c:v>
                </c:pt>
                <c:pt idx="484">
                  <c:v>0.27770848985725022</c:v>
                </c:pt>
                <c:pt idx="485">
                  <c:v>0.27803655107778819</c:v>
                </c:pt>
                <c:pt idx="486">
                  <c:v>0.27836326225215113</c:v>
                </c:pt>
                <c:pt idx="487">
                  <c:v>0.27868863169684527</c:v>
                </c:pt>
                <c:pt idx="488">
                  <c:v>0.27901266766020866</c:v>
                </c:pt>
                <c:pt idx="489">
                  <c:v>0.2793353783231084</c:v>
                </c:pt>
                <c:pt idx="490">
                  <c:v>0.27965677179962894</c:v>
                </c:pt>
                <c:pt idx="491">
                  <c:v>0.27997685613775225</c:v>
                </c:pt>
                <c:pt idx="492">
                  <c:v>0.28029563932002954</c:v>
                </c:pt>
                <c:pt idx="493">
                  <c:v>0.28061312926424486</c:v>
                </c:pt>
                <c:pt idx="494">
                  <c:v>0.28092933382407065</c:v>
                </c:pt>
                <c:pt idx="495">
                  <c:v>0.28124426078971537</c:v>
                </c:pt>
                <c:pt idx="496">
                  <c:v>0.28155791788856305</c:v>
                </c:pt>
                <c:pt idx="497">
                  <c:v>0.28187031278580577</c:v>
                </c:pt>
                <c:pt idx="498">
                  <c:v>0.28218145308506754</c:v>
                </c:pt>
                <c:pt idx="499">
                  <c:v>0.28249134632902168</c:v>
                </c:pt>
                <c:pt idx="500">
                  <c:v>0.2828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D-3E42-B528-EFE5DF3C7904}"/>
            </c:ext>
          </c:extLst>
        </c:ser>
        <c:ser>
          <c:idx val="1"/>
          <c:order val="1"/>
          <c:tx>
            <c:v>Aliquote marginali effettive</c:v>
          </c:tx>
          <c:spPr>
            <a:ln w="28575" cap="rnd">
              <a:solidFill>
                <a:schemeClr val="accent2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effettive'!$N$3:$N$503</c:f>
              <c:numCache>
                <c:formatCode>0.00%</c:formatCode>
                <c:ptCount val="5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0.87153846153846193</c:v>
                </c:pt>
                <c:pt idx="152">
                  <c:v>0.32153846153846188</c:v>
                </c:pt>
                <c:pt idx="153">
                  <c:v>0.32153846153846188</c:v>
                </c:pt>
                <c:pt idx="154">
                  <c:v>0.32153846153846188</c:v>
                </c:pt>
                <c:pt idx="155">
                  <c:v>0.32153846153845733</c:v>
                </c:pt>
                <c:pt idx="156">
                  <c:v>0.32153846153846644</c:v>
                </c:pt>
                <c:pt idx="157">
                  <c:v>0.32153846153845733</c:v>
                </c:pt>
                <c:pt idx="158">
                  <c:v>0.32153846153846644</c:v>
                </c:pt>
                <c:pt idx="159">
                  <c:v>0.32153846153845733</c:v>
                </c:pt>
                <c:pt idx="160">
                  <c:v>0.32153846153846188</c:v>
                </c:pt>
                <c:pt idx="161">
                  <c:v>0.32153846153846188</c:v>
                </c:pt>
                <c:pt idx="162">
                  <c:v>0.32153846153846188</c:v>
                </c:pt>
                <c:pt idx="163">
                  <c:v>0.32153846153846188</c:v>
                </c:pt>
                <c:pt idx="164">
                  <c:v>0.32153846153846188</c:v>
                </c:pt>
                <c:pt idx="165">
                  <c:v>0.32153846153846188</c:v>
                </c:pt>
                <c:pt idx="166">
                  <c:v>0.32153846153846188</c:v>
                </c:pt>
                <c:pt idx="167">
                  <c:v>0.32153846153846188</c:v>
                </c:pt>
                <c:pt idx="168">
                  <c:v>0.32153846153845733</c:v>
                </c:pt>
                <c:pt idx="169">
                  <c:v>0.32153846153846644</c:v>
                </c:pt>
                <c:pt idx="170">
                  <c:v>0.32153846153845733</c:v>
                </c:pt>
                <c:pt idx="171">
                  <c:v>0.32153846153846188</c:v>
                </c:pt>
                <c:pt idx="172">
                  <c:v>0.32153846153846188</c:v>
                </c:pt>
                <c:pt idx="173">
                  <c:v>0.32153846153846188</c:v>
                </c:pt>
                <c:pt idx="174">
                  <c:v>0.32153846153846188</c:v>
                </c:pt>
                <c:pt idx="175">
                  <c:v>0.32153846153846188</c:v>
                </c:pt>
                <c:pt idx="176">
                  <c:v>0.32153846153846188</c:v>
                </c:pt>
                <c:pt idx="177">
                  <c:v>0.32153846153846188</c:v>
                </c:pt>
                <c:pt idx="178">
                  <c:v>0.32153846153846188</c:v>
                </c:pt>
                <c:pt idx="179">
                  <c:v>0.32153846153846188</c:v>
                </c:pt>
                <c:pt idx="180">
                  <c:v>0.32153846153846188</c:v>
                </c:pt>
                <c:pt idx="181">
                  <c:v>0.32153846153846188</c:v>
                </c:pt>
                <c:pt idx="182">
                  <c:v>0.32153846153846188</c:v>
                </c:pt>
                <c:pt idx="183">
                  <c:v>0.32153846153845733</c:v>
                </c:pt>
                <c:pt idx="184">
                  <c:v>0.32153846153846188</c:v>
                </c:pt>
                <c:pt idx="185">
                  <c:v>0.32153846153846188</c:v>
                </c:pt>
                <c:pt idx="186">
                  <c:v>0.32153846153846188</c:v>
                </c:pt>
                <c:pt idx="187">
                  <c:v>0.32153846153846188</c:v>
                </c:pt>
                <c:pt idx="188">
                  <c:v>0.32153846153846188</c:v>
                </c:pt>
                <c:pt idx="189">
                  <c:v>0.32153846153846188</c:v>
                </c:pt>
                <c:pt idx="190">
                  <c:v>0.32153846153846188</c:v>
                </c:pt>
                <c:pt idx="191">
                  <c:v>0.32153846153846188</c:v>
                </c:pt>
                <c:pt idx="192">
                  <c:v>0.32153846153846188</c:v>
                </c:pt>
                <c:pt idx="193">
                  <c:v>0.32153846153846188</c:v>
                </c:pt>
                <c:pt idx="194">
                  <c:v>0.32153846153846188</c:v>
                </c:pt>
                <c:pt idx="195">
                  <c:v>0.32153846153846188</c:v>
                </c:pt>
                <c:pt idx="196">
                  <c:v>0.32153846153845733</c:v>
                </c:pt>
                <c:pt idx="197">
                  <c:v>0.32153846153846644</c:v>
                </c:pt>
                <c:pt idx="198">
                  <c:v>0.32153846153845733</c:v>
                </c:pt>
                <c:pt idx="199">
                  <c:v>0.32153846153846188</c:v>
                </c:pt>
                <c:pt idx="200">
                  <c:v>0.32153846153846188</c:v>
                </c:pt>
                <c:pt idx="201">
                  <c:v>0.32153846153846188</c:v>
                </c:pt>
                <c:pt idx="202">
                  <c:v>0.32153846153846188</c:v>
                </c:pt>
                <c:pt idx="203">
                  <c:v>0.32153846153846188</c:v>
                </c:pt>
                <c:pt idx="204">
                  <c:v>0.32153846153846188</c:v>
                </c:pt>
                <c:pt idx="205">
                  <c:v>0.32153846153846188</c:v>
                </c:pt>
                <c:pt idx="206">
                  <c:v>0.32153846153846188</c:v>
                </c:pt>
                <c:pt idx="207">
                  <c:v>0.32153846153845733</c:v>
                </c:pt>
                <c:pt idx="208">
                  <c:v>0.32153846153846644</c:v>
                </c:pt>
                <c:pt idx="209">
                  <c:v>0.32153846153845733</c:v>
                </c:pt>
                <c:pt idx="210">
                  <c:v>0.32153846153846644</c:v>
                </c:pt>
                <c:pt idx="211">
                  <c:v>0.32153846153845733</c:v>
                </c:pt>
                <c:pt idx="212">
                  <c:v>0.32153846153846188</c:v>
                </c:pt>
                <c:pt idx="213">
                  <c:v>0.32153846153846188</c:v>
                </c:pt>
                <c:pt idx="214">
                  <c:v>0.32153846153846188</c:v>
                </c:pt>
                <c:pt idx="215">
                  <c:v>0.32153846153846188</c:v>
                </c:pt>
                <c:pt idx="216">
                  <c:v>0.32153846153846188</c:v>
                </c:pt>
                <c:pt idx="217">
                  <c:v>0.32153846153846188</c:v>
                </c:pt>
                <c:pt idx="218">
                  <c:v>0.32153846153846188</c:v>
                </c:pt>
                <c:pt idx="219">
                  <c:v>0.32153846153846188</c:v>
                </c:pt>
                <c:pt idx="220">
                  <c:v>0.32153846153845733</c:v>
                </c:pt>
                <c:pt idx="221">
                  <c:v>0.32153846153846644</c:v>
                </c:pt>
                <c:pt idx="222">
                  <c:v>0.32153846153845733</c:v>
                </c:pt>
                <c:pt idx="223">
                  <c:v>0.32153846153846644</c:v>
                </c:pt>
                <c:pt idx="224">
                  <c:v>0.32153846153845733</c:v>
                </c:pt>
                <c:pt idx="225">
                  <c:v>0.32153846153846188</c:v>
                </c:pt>
                <c:pt idx="226">
                  <c:v>0.32153846153846188</c:v>
                </c:pt>
                <c:pt idx="227">
                  <c:v>0.32153846153846188</c:v>
                </c:pt>
                <c:pt idx="228">
                  <c:v>0.32153846153846188</c:v>
                </c:pt>
                <c:pt idx="229">
                  <c:v>0.32153846153846188</c:v>
                </c:pt>
                <c:pt idx="230">
                  <c:v>0.32153846153846188</c:v>
                </c:pt>
                <c:pt idx="231">
                  <c:v>0.32153846153846188</c:v>
                </c:pt>
                <c:pt idx="232">
                  <c:v>0.32153846153846188</c:v>
                </c:pt>
                <c:pt idx="233">
                  <c:v>0.32153846153846188</c:v>
                </c:pt>
                <c:pt idx="234">
                  <c:v>0.32153846153846188</c:v>
                </c:pt>
                <c:pt idx="235">
                  <c:v>0.32153846153845733</c:v>
                </c:pt>
                <c:pt idx="236">
                  <c:v>0.32153846153846188</c:v>
                </c:pt>
                <c:pt idx="237">
                  <c:v>0.32153846153846188</c:v>
                </c:pt>
                <c:pt idx="238">
                  <c:v>0.32153846153846188</c:v>
                </c:pt>
                <c:pt idx="239">
                  <c:v>0.32153846153846188</c:v>
                </c:pt>
                <c:pt idx="240">
                  <c:v>0.32153846153846188</c:v>
                </c:pt>
                <c:pt idx="241">
                  <c:v>0.32153846153846188</c:v>
                </c:pt>
                <c:pt idx="242">
                  <c:v>0.32153846153846188</c:v>
                </c:pt>
                <c:pt idx="243">
                  <c:v>0.32153846153846188</c:v>
                </c:pt>
                <c:pt idx="244">
                  <c:v>0.32153846153846188</c:v>
                </c:pt>
                <c:pt idx="245">
                  <c:v>0.32153846153846188</c:v>
                </c:pt>
                <c:pt idx="246">
                  <c:v>0.32153846153846188</c:v>
                </c:pt>
                <c:pt idx="247">
                  <c:v>0.32153846153846188</c:v>
                </c:pt>
                <c:pt idx="248">
                  <c:v>0.32153846153845733</c:v>
                </c:pt>
                <c:pt idx="249">
                  <c:v>0.32153846153846188</c:v>
                </c:pt>
                <c:pt idx="250">
                  <c:v>0.32153846153846188</c:v>
                </c:pt>
                <c:pt idx="251">
                  <c:v>0.32153846153846188</c:v>
                </c:pt>
                <c:pt idx="252">
                  <c:v>0.32153846153846188</c:v>
                </c:pt>
                <c:pt idx="253">
                  <c:v>0.32153846153846188</c:v>
                </c:pt>
                <c:pt idx="254">
                  <c:v>0.32153846153846188</c:v>
                </c:pt>
                <c:pt idx="255">
                  <c:v>0.32153846153846188</c:v>
                </c:pt>
                <c:pt idx="256">
                  <c:v>0.32153846153846188</c:v>
                </c:pt>
                <c:pt idx="257">
                  <c:v>0.32153846153846188</c:v>
                </c:pt>
                <c:pt idx="258">
                  <c:v>0.32153846153846188</c:v>
                </c:pt>
                <c:pt idx="259">
                  <c:v>0.32153846153846188</c:v>
                </c:pt>
                <c:pt idx="260">
                  <c:v>0.32153846153846188</c:v>
                </c:pt>
                <c:pt idx="261">
                  <c:v>0.32153846153845733</c:v>
                </c:pt>
                <c:pt idx="262">
                  <c:v>0.32153846153846188</c:v>
                </c:pt>
                <c:pt idx="263">
                  <c:v>0.32153846153846188</c:v>
                </c:pt>
                <c:pt idx="264">
                  <c:v>0.32153846153846188</c:v>
                </c:pt>
                <c:pt idx="265">
                  <c:v>0.32153846153846188</c:v>
                </c:pt>
                <c:pt idx="266">
                  <c:v>0.32153846153846188</c:v>
                </c:pt>
                <c:pt idx="267">
                  <c:v>0.32153846153846188</c:v>
                </c:pt>
                <c:pt idx="268">
                  <c:v>0.32153846153845733</c:v>
                </c:pt>
                <c:pt idx="269">
                  <c:v>0.32153846153846644</c:v>
                </c:pt>
                <c:pt idx="270">
                  <c:v>0.32153846153846644</c:v>
                </c:pt>
                <c:pt idx="271">
                  <c:v>0.32153846153845733</c:v>
                </c:pt>
                <c:pt idx="272">
                  <c:v>0.32153846153845733</c:v>
                </c:pt>
                <c:pt idx="273">
                  <c:v>0.32153846153846644</c:v>
                </c:pt>
                <c:pt idx="274">
                  <c:v>0.32153846153845733</c:v>
                </c:pt>
                <c:pt idx="275">
                  <c:v>0.32153846153846644</c:v>
                </c:pt>
                <c:pt idx="276">
                  <c:v>0.32153846153845733</c:v>
                </c:pt>
                <c:pt idx="277">
                  <c:v>0.32153846153845733</c:v>
                </c:pt>
                <c:pt idx="278">
                  <c:v>0.32153846153846644</c:v>
                </c:pt>
                <c:pt idx="279">
                  <c:v>0.32153846153846644</c:v>
                </c:pt>
                <c:pt idx="280">
                  <c:v>0.32153846153845733</c:v>
                </c:pt>
                <c:pt idx="281">
                  <c:v>0.43681818181818016</c:v>
                </c:pt>
                <c:pt idx="282">
                  <c:v>0.43681818181818016</c:v>
                </c:pt>
                <c:pt idx="283">
                  <c:v>0.43681818181818016</c:v>
                </c:pt>
                <c:pt idx="284">
                  <c:v>0.43681818181818927</c:v>
                </c:pt>
                <c:pt idx="285">
                  <c:v>0.43681818181818016</c:v>
                </c:pt>
                <c:pt idx="286">
                  <c:v>0.43681818181818016</c:v>
                </c:pt>
                <c:pt idx="287">
                  <c:v>0.43681818181818016</c:v>
                </c:pt>
                <c:pt idx="288">
                  <c:v>0.43681818181818927</c:v>
                </c:pt>
                <c:pt idx="289">
                  <c:v>0.43681818181818016</c:v>
                </c:pt>
                <c:pt idx="290">
                  <c:v>0.43681818181818016</c:v>
                </c:pt>
                <c:pt idx="291">
                  <c:v>0.43681818181818016</c:v>
                </c:pt>
                <c:pt idx="292">
                  <c:v>0.43681818181818016</c:v>
                </c:pt>
                <c:pt idx="293">
                  <c:v>0.43681818181818016</c:v>
                </c:pt>
                <c:pt idx="294">
                  <c:v>0.43681818181818016</c:v>
                </c:pt>
                <c:pt idx="295">
                  <c:v>0.43681818181818927</c:v>
                </c:pt>
                <c:pt idx="296">
                  <c:v>0.43681818181818016</c:v>
                </c:pt>
                <c:pt idx="297">
                  <c:v>0.43681818181818016</c:v>
                </c:pt>
                <c:pt idx="298">
                  <c:v>0.43681818181818016</c:v>
                </c:pt>
                <c:pt idx="299">
                  <c:v>0.43681818181818016</c:v>
                </c:pt>
                <c:pt idx="300">
                  <c:v>0.43681818181818927</c:v>
                </c:pt>
                <c:pt idx="301">
                  <c:v>0.43681818181818016</c:v>
                </c:pt>
                <c:pt idx="302">
                  <c:v>0.43681818181818016</c:v>
                </c:pt>
                <c:pt idx="303">
                  <c:v>0.43681818181818016</c:v>
                </c:pt>
                <c:pt idx="304">
                  <c:v>0.43681818181818016</c:v>
                </c:pt>
                <c:pt idx="305">
                  <c:v>0.43681818181818016</c:v>
                </c:pt>
                <c:pt idx="306">
                  <c:v>0.43681818181818927</c:v>
                </c:pt>
                <c:pt idx="307">
                  <c:v>0.43681818181818016</c:v>
                </c:pt>
                <c:pt idx="308">
                  <c:v>0.43681818181818016</c:v>
                </c:pt>
                <c:pt idx="309">
                  <c:v>0.43681818181818016</c:v>
                </c:pt>
                <c:pt idx="310">
                  <c:v>0.43681818181818927</c:v>
                </c:pt>
                <c:pt idx="311">
                  <c:v>0.43681818181818016</c:v>
                </c:pt>
                <c:pt idx="312">
                  <c:v>0.43681818181818016</c:v>
                </c:pt>
                <c:pt idx="313">
                  <c:v>0.43681818181818016</c:v>
                </c:pt>
                <c:pt idx="314">
                  <c:v>0.43681818181818016</c:v>
                </c:pt>
                <c:pt idx="315">
                  <c:v>0.43681818181818016</c:v>
                </c:pt>
                <c:pt idx="316">
                  <c:v>0.43681818181818927</c:v>
                </c:pt>
                <c:pt idx="317">
                  <c:v>0.43681818181818016</c:v>
                </c:pt>
                <c:pt idx="318">
                  <c:v>0.43681818181818016</c:v>
                </c:pt>
                <c:pt idx="319">
                  <c:v>0.43681818181818016</c:v>
                </c:pt>
                <c:pt idx="320">
                  <c:v>0.43681818181818016</c:v>
                </c:pt>
                <c:pt idx="321">
                  <c:v>0.43681818181818927</c:v>
                </c:pt>
                <c:pt idx="322">
                  <c:v>0.43681818181818016</c:v>
                </c:pt>
                <c:pt idx="323">
                  <c:v>0.43681818181818016</c:v>
                </c:pt>
                <c:pt idx="324">
                  <c:v>0.43681818181818016</c:v>
                </c:pt>
                <c:pt idx="325">
                  <c:v>0.43681818181818016</c:v>
                </c:pt>
                <c:pt idx="326">
                  <c:v>0.43681818181818016</c:v>
                </c:pt>
                <c:pt idx="327">
                  <c:v>0.43681818181818016</c:v>
                </c:pt>
                <c:pt idx="328">
                  <c:v>0.43681818181818927</c:v>
                </c:pt>
                <c:pt idx="329">
                  <c:v>0.43681818181818016</c:v>
                </c:pt>
                <c:pt idx="330">
                  <c:v>0.43681818181818016</c:v>
                </c:pt>
                <c:pt idx="331">
                  <c:v>0.43681818181818016</c:v>
                </c:pt>
                <c:pt idx="332">
                  <c:v>0.43681818181818927</c:v>
                </c:pt>
                <c:pt idx="333">
                  <c:v>0.43681818181818016</c:v>
                </c:pt>
                <c:pt idx="334">
                  <c:v>0.43681818181818016</c:v>
                </c:pt>
                <c:pt idx="335">
                  <c:v>0.43681818181818016</c:v>
                </c:pt>
                <c:pt idx="336">
                  <c:v>0.43681818181818016</c:v>
                </c:pt>
                <c:pt idx="337">
                  <c:v>0.43681818181818016</c:v>
                </c:pt>
                <c:pt idx="338">
                  <c:v>0.43681818181818016</c:v>
                </c:pt>
                <c:pt idx="339">
                  <c:v>0.43681818181818927</c:v>
                </c:pt>
                <c:pt idx="340">
                  <c:v>0.43681818181818016</c:v>
                </c:pt>
                <c:pt idx="341">
                  <c:v>0.43681818181818016</c:v>
                </c:pt>
                <c:pt idx="342">
                  <c:v>0.43681818181818016</c:v>
                </c:pt>
                <c:pt idx="343">
                  <c:v>0.43681818181818927</c:v>
                </c:pt>
                <c:pt idx="344">
                  <c:v>0.43681818181818016</c:v>
                </c:pt>
                <c:pt idx="345">
                  <c:v>0.43681818181818016</c:v>
                </c:pt>
                <c:pt idx="346">
                  <c:v>0.43681818181818016</c:v>
                </c:pt>
                <c:pt idx="347">
                  <c:v>0.43681818181818016</c:v>
                </c:pt>
                <c:pt idx="348">
                  <c:v>0.43681818181818016</c:v>
                </c:pt>
                <c:pt idx="349">
                  <c:v>0.43681818181818016</c:v>
                </c:pt>
                <c:pt idx="350">
                  <c:v>0.43681818181818927</c:v>
                </c:pt>
                <c:pt idx="351">
                  <c:v>0.43681818181818016</c:v>
                </c:pt>
                <c:pt idx="352">
                  <c:v>0.43681818181818016</c:v>
                </c:pt>
                <c:pt idx="353">
                  <c:v>0.43681818181818016</c:v>
                </c:pt>
                <c:pt idx="354">
                  <c:v>0.43681818181818016</c:v>
                </c:pt>
                <c:pt idx="355">
                  <c:v>0.43681818181818927</c:v>
                </c:pt>
                <c:pt idx="356">
                  <c:v>0.43681818181818016</c:v>
                </c:pt>
                <c:pt idx="357">
                  <c:v>0.43681818181818016</c:v>
                </c:pt>
                <c:pt idx="358">
                  <c:v>0.43681818181818016</c:v>
                </c:pt>
                <c:pt idx="359">
                  <c:v>0.43681818181818016</c:v>
                </c:pt>
                <c:pt idx="360">
                  <c:v>0.43681818181818016</c:v>
                </c:pt>
                <c:pt idx="361">
                  <c:v>0.43681818181818927</c:v>
                </c:pt>
                <c:pt idx="362">
                  <c:v>0.43681818181818016</c:v>
                </c:pt>
                <c:pt idx="363">
                  <c:v>0.43681818181818016</c:v>
                </c:pt>
                <c:pt idx="364">
                  <c:v>0.43681818181818927</c:v>
                </c:pt>
                <c:pt idx="365">
                  <c:v>0.43681818181818016</c:v>
                </c:pt>
                <c:pt idx="366">
                  <c:v>0.43681818181818016</c:v>
                </c:pt>
                <c:pt idx="367">
                  <c:v>0.43681818181818016</c:v>
                </c:pt>
                <c:pt idx="368">
                  <c:v>0.43681818181818016</c:v>
                </c:pt>
                <c:pt idx="369">
                  <c:v>0.43681818181818016</c:v>
                </c:pt>
                <c:pt idx="370">
                  <c:v>0.43681818181818016</c:v>
                </c:pt>
                <c:pt idx="371">
                  <c:v>0.43681818181818016</c:v>
                </c:pt>
                <c:pt idx="372">
                  <c:v>0.43681818181818016</c:v>
                </c:pt>
                <c:pt idx="373">
                  <c:v>0.43681818181819837</c:v>
                </c:pt>
                <c:pt idx="374">
                  <c:v>0.43681818181816195</c:v>
                </c:pt>
                <c:pt idx="375">
                  <c:v>0.43681818181819837</c:v>
                </c:pt>
                <c:pt idx="376">
                  <c:v>0.43681818181818016</c:v>
                </c:pt>
                <c:pt idx="377">
                  <c:v>0.43681818181818016</c:v>
                </c:pt>
                <c:pt idx="378">
                  <c:v>0.43681818181818016</c:v>
                </c:pt>
                <c:pt idx="379">
                  <c:v>0.43681818181818016</c:v>
                </c:pt>
                <c:pt idx="380">
                  <c:v>0.43681818181818016</c:v>
                </c:pt>
                <c:pt idx="381">
                  <c:v>0.43681818181818016</c:v>
                </c:pt>
                <c:pt idx="382">
                  <c:v>0.43681818181818016</c:v>
                </c:pt>
                <c:pt idx="383">
                  <c:v>0.43681818181818016</c:v>
                </c:pt>
                <c:pt idx="384">
                  <c:v>0.43681818181819837</c:v>
                </c:pt>
                <c:pt idx="385">
                  <c:v>0.43681818181818016</c:v>
                </c:pt>
                <c:pt idx="386">
                  <c:v>0.43681818181818016</c:v>
                </c:pt>
                <c:pt idx="387">
                  <c:v>0.43681818181818016</c:v>
                </c:pt>
                <c:pt idx="388">
                  <c:v>0.43681818181818016</c:v>
                </c:pt>
                <c:pt idx="389">
                  <c:v>0.43681818181818016</c:v>
                </c:pt>
                <c:pt idx="390">
                  <c:v>0.43681818181818016</c:v>
                </c:pt>
                <c:pt idx="391">
                  <c:v>0.43681818181818016</c:v>
                </c:pt>
                <c:pt idx="392">
                  <c:v>0.43681818181818016</c:v>
                </c:pt>
                <c:pt idx="393">
                  <c:v>0.43681818181818016</c:v>
                </c:pt>
                <c:pt idx="394">
                  <c:v>0.43681818181818016</c:v>
                </c:pt>
                <c:pt idx="395">
                  <c:v>0.43681818181818016</c:v>
                </c:pt>
                <c:pt idx="396">
                  <c:v>0.43681818181819837</c:v>
                </c:pt>
                <c:pt idx="397">
                  <c:v>0.43681818181818016</c:v>
                </c:pt>
                <c:pt idx="398">
                  <c:v>0.43681818181818016</c:v>
                </c:pt>
                <c:pt idx="399">
                  <c:v>0.43681818181818016</c:v>
                </c:pt>
                <c:pt idx="400">
                  <c:v>0.43681818181818016</c:v>
                </c:pt>
                <c:pt idx="401">
                  <c:v>0.43681818181818016</c:v>
                </c:pt>
                <c:pt idx="402">
                  <c:v>0.43681818181818016</c:v>
                </c:pt>
                <c:pt idx="403">
                  <c:v>0.43681818181818016</c:v>
                </c:pt>
                <c:pt idx="404">
                  <c:v>0.43681818181818016</c:v>
                </c:pt>
                <c:pt idx="405">
                  <c:v>0.43681818181818016</c:v>
                </c:pt>
                <c:pt idx="406">
                  <c:v>0.43681818181819837</c:v>
                </c:pt>
                <c:pt idx="407">
                  <c:v>0.43681818181818016</c:v>
                </c:pt>
                <c:pt idx="408">
                  <c:v>0.43681818181818016</c:v>
                </c:pt>
                <c:pt idx="409">
                  <c:v>0.43681818181818016</c:v>
                </c:pt>
                <c:pt idx="410">
                  <c:v>0.43681818181818016</c:v>
                </c:pt>
                <c:pt idx="411">
                  <c:v>0.43681818181818016</c:v>
                </c:pt>
                <c:pt idx="412">
                  <c:v>0.43681818181818016</c:v>
                </c:pt>
                <c:pt idx="413">
                  <c:v>0.43681818181818016</c:v>
                </c:pt>
                <c:pt idx="414">
                  <c:v>0.43681818181818016</c:v>
                </c:pt>
                <c:pt idx="415">
                  <c:v>0.43681818181818016</c:v>
                </c:pt>
                <c:pt idx="416">
                  <c:v>0.43681818181818016</c:v>
                </c:pt>
                <c:pt idx="417">
                  <c:v>0.43681818181818016</c:v>
                </c:pt>
                <c:pt idx="418">
                  <c:v>0.43681818181819837</c:v>
                </c:pt>
                <c:pt idx="419">
                  <c:v>0.43681818181818016</c:v>
                </c:pt>
                <c:pt idx="420">
                  <c:v>0.43681818181818016</c:v>
                </c:pt>
                <c:pt idx="421">
                  <c:v>0.43681818181818016</c:v>
                </c:pt>
                <c:pt idx="422">
                  <c:v>0.43681818181818016</c:v>
                </c:pt>
                <c:pt idx="423">
                  <c:v>0.43681818181818016</c:v>
                </c:pt>
                <c:pt idx="424">
                  <c:v>0.43681818181818016</c:v>
                </c:pt>
                <c:pt idx="425">
                  <c:v>0.43681818181818016</c:v>
                </c:pt>
                <c:pt idx="426">
                  <c:v>0.43681818181818016</c:v>
                </c:pt>
                <c:pt idx="427">
                  <c:v>0.43681818181818016</c:v>
                </c:pt>
                <c:pt idx="428">
                  <c:v>0.43681818181818016</c:v>
                </c:pt>
                <c:pt idx="429">
                  <c:v>0.43681818181818016</c:v>
                </c:pt>
                <c:pt idx="430">
                  <c:v>0.43681818181819837</c:v>
                </c:pt>
                <c:pt idx="431">
                  <c:v>0.43681818181818016</c:v>
                </c:pt>
                <c:pt idx="432">
                  <c:v>0.43681818181818016</c:v>
                </c:pt>
                <c:pt idx="433">
                  <c:v>0.43681818181818016</c:v>
                </c:pt>
                <c:pt idx="434">
                  <c:v>0.43681818181818016</c:v>
                </c:pt>
                <c:pt idx="435">
                  <c:v>0.43681818181818016</c:v>
                </c:pt>
                <c:pt idx="436">
                  <c:v>0.43681818181818016</c:v>
                </c:pt>
                <c:pt idx="437">
                  <c:v>0.43681818181818016</c:v>
                </c:pt>
                <c:pt idx="438">
                  <c:v>0.43681818181818016</c:v>
                </c:pt>
                <c:pt idx="439">
                  <c:v>0.43681818181818016</c:v>
                </c:pt>
                <c:pt idx="440">
                  <c:v>0.43681818181819837</c:v>
                </c:pt>
                <c:pt idx="441">
                  <c:v>0.43681818181818016</c:v>
                </c:pt>
                <c:pt idx="442">
                  <c:v>0.43681818181818016</c:v>
                </c:pt>
                <c:pt idx="443">
                  <c:v>0.43681818181818016</c:v>
                </c:pt>
                <c:pt idx="444">
                  <c:v>0.43681818181818016</c:v>
                </c:pt>
                <c:pt idx="445">
                  <c:v>0.43681818181818016</c:v>
                </c:pt>
                <c:pt idx="446">
                  <c:v>0.43681818181818016</c:v>
                </c:pt>
                <c:pt idx="447">
                  <c:v>0.43681818181818016</c:v>
                </c:pt>
                <c:pt idx="448">
                  <c:v>0.43681818181818016</c:v>
                </c:pt>
                <c:pt idx="449">
                  <c:v>0.43681818181818016</c:v>
                </c:pt>
                <c:pt idx="450">
                  <c:v>0.43681818181818016</c:v>
                </c:pt>
                <c:pt idx="451">
                  <c:v>0.43681818181819837</c:v>
                </c:pt>
                <c:pt idx="452">
                  <c:v>0.43681818181818016</c:v>
                </c:pt>
                <c:pt idx="453">
                  <c:v>0.43681818181818016</c:v>
                </c:pt>
                <c:pt idx="454">
                  <c:v>0.43681818181818016</c:v>
                </c:pt>
                <c:pt idx="455">
                  <c:v>0.43681818181818016</c:v>
                </c:pt>
                <c:pt idx="456">
                  <c:v>0.43681818181818016</c:v>
                </c:pt>
                <c:pt idx="457">
                  <c:v>0.43681818181818016</c:v>
                </c:pt>
                <c:pt idx="458">
                  <c:v>0.43681818181818016</c:v>
                </c:pt>
                <c:pt idx="459">
                  <c:v>0.43681818181818016</c:v>
                </c:pt>
                <c:pt idx="460">
                  <c:v>0.43681818181818016</c:v>
                </c:pt>
                <c:pt idx="461">
                  <c:v>0.43681818181818016</c:v>
                </c:pt>
                <c:pt idx="462">
                  <c:v>0.43681818181819837</c:v>
                </c:pt>
                <c:pt idx="463">
                  <c:v>0.43681818181818016</c:v>
                </c:pt>
                <c:pt idx="464">
                  <c:v>0.43681818181818016</c:v>
                </c:pt>
                <c:pt idx="465">
                  <c:v>0.43681818181818016</c:v>
                </c:pt>
                <c:pt idx="466">
                  <c:v>0.43681818181818016</c:v>
                </c:pt>
                <c:pt idx="467">
                  <c:v>0.43681818181818016</c:v>
                </c:pt>
                <c:pt idx="468">
                  <c:v>0.43681818181818016</c:v>
                </c:pt>
                <c:pt idx="469">
                  <c:v>0.43681818181818016</c:v>
                </c:pt>
                <c:pt idx="470">
                  <c:v>0.43681818181818016</c:v>
                </c:pt>
                <c:pt idx="471">
                  <c:v>0.43681818181818016</c:v>
                </c:pt>
                <c:pt idx="472">
                  <c:v>0.43681818181818016</c:v>
                </c:pt>
                <c:pt idx="473">
                  <c:v>0.43681818181819837</c:v>
                </c:pt>
                <c:pt idx="474">
                  <c:v>0.43681818181818016</c:v>
                </c:pt>
                <c:pt idx="475">
                  <c:v>0.43681818181818016</c:v>
                </c:pt>
                <c:pt idx="476">
                  <c:v>0.43681818181818016</c:v>
                </c:pt>
                <c:pt idx="477">
                  <c:v>0.43681818181818016</c:v>
                </c:pt>
                <c:pt idx="478">
                  <c:v>0.43681818181818016</c:v>
                </c:pt>
                <c:pt idx="479">
                  <c:v>0.43681818181818016</c:v>
                </c:pt>
                <c:pt idx="480">
                  <c:v>0.43681818181818016</c:v>
                </c:pt>
                <c:pt idx="481">
                  <c:v>0.43681818181818016</c:v>
                </c:pt>
                <c:pt idx="482">
                  <c:v>0.43681818181818016</c:v>
                </c:pt>
                <c:pt idx="483">
                  <c:v>0.43681818181818016</c:v>
                </c:pt>
                <c:pt idx="484">
                  <c:v>0.43681818181819837</c:v>
                </c:pt>
                <c:pt idx="485">
                  <c:v>0.43681818181818016</c:v>
                </c:pt>
                <c:pt idx="486">
                  <c:v>0.43681818181818016</c:v>
                </c:pt>
                <c:pt idx="487">
                  <c:v>0.43681818181818016</c:v>
                </c:pt>
                <c:pt idx="488">
                  <c:v>0.43681818181818016</c:v>
                </c:pt>
                <c:pt idx="489">
                  <c:v>0.43681818181818016</c:v>
                </c:pt>
                <c:pt idx="490">
                  <c:v>0.43681818181818016</c:v>
                </c:pt>
                <c:pt idx="491">
                  <c:v>0.43681818181818016</c:v>
                </c:pt>
                <c:pt idx="492">
                  <c:v>0.43681818181818016</c:v>
                </c:pt>
                <c:pt idx="493">
                  <c:v>0.43681818181818016</c:v>
                </c:pt>
                <c:pt idx="494">
                  <c:v>0.43681818181818016</c:v>
                </c:pt>
                <c:pt idx="495">
                  <c:v>0.43681818181819837</c:v>
                </c:pt>
                <c:pt idx="496">
                  <c:v>0.43681818181818016</c:v>
                </c:pt>
                <c:pt idx="497">
                  <c:v>0.43681818181818016</c:v>
                </c:pt>
                <c:pt idx="498">
                  <c:v>0.43681818181818016</c:v>
                </c:pt>
                <c:pt idx="499">
                  <c:v>0.43681818181818016</c:v>
                </c:pt>
                <c:pt idx="500">
                  <c:v>0.43681818181818016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D-3E42-B528-EFE5DF3C7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621324639"/>
        <c:crossesAt val="-0.1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436430575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664881</xdr:colOff>
      <xdr:row>2</xdr:row>
      <xdr:rowOff>47811</xdr:rowOff>
    </xdr:from>
    <xdr:to>
      <xdr:col>14</xdr:col>
      <xdr:colOff>410881</xdr:colOff>
      <xdr:row>18</xdr:row>
      <xdr:rowOff>59765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11824C-D662-B8F7-CF45-82A974D50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3342</xdr:colOff>
      <xdr:row>1</xdr:row>
      <xdr:rowOff>5346</xdr:rowOff>
    </xdr:from>
    <xdr:to>
      <xdr:col>21</xdr:col>
      <xdr:colOff>6685</xdr:colOff>
      <xdr:row>16</xdr:row>
      <xdr:rowOff>86894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58C778-A831-11FC-C551-81D4A817C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0</xdr:rowOff>
    </xdr:from>
    <xdr:to>
      <xdr:col>7</xdr:col>
      <xdr:colOff>242277</xdr:colOff>
      <xdr:row>19</xdr:row>
      <xdr:rowOff>74246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6243241-AAD9-F34E-B5F6-2B9DAE922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584200</xdr:colOff>
      <xdr:row>1</xdr:row>
      <xdr:rowOff>12700</xdr:rowOff>
    </xdr:from>
    <xdr:to>
      <xdr:col>14</xdr:col>
      <xdr:colOff>432777</xdr:colOff>
      <xdr:row>19</xdr:row>
      <xdr:rowOff>86946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BC62DE8-7831-5044-9335-D2D96AB57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762000</xdr:colOff>
      <xdr:row>1</xdr:row>
      <xdr:rowOff>12700</xdr:rowOff>
    </xdr:from>
    <xdr:to>
      <xdr:col>21</xdr:col>
      <xdr:colOff>630115</xdr:colOff>
      <xdr:row>19</xdr:row>
      <xdr:rowOff>38099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3F0359-9E00-3B4C-AFDD-BFE95EE08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584200</xdr:colOff>
      <xdr:row>20</xdr:row>
      <xdr:rowOff>63500</xdr:rowOff>
    </xdr:from>
    <xdr:to>
      <xdr:col>14</xdr:col>
      <xdr:colOff>413237</xdr:colOff>
      <xdr:row>42</xdr:row>
      <xdr:rowOff>77177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5C32461-1E9C-7B43-A015-8595A64CB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422032</xdr:colOff>
      <xdr:row>20</xdr:row>
      <xdr:rowOff>98669</xdr:rowOff>
    </xdr:from>
    <xdr:to>
      <xdr:col>7</xdr:col>
      <xdr:colOff>104533</xdr:colOff>
      <xdr:row>38</xdr:row>
      <xdr:rowOff>26377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D93A740-8224-734C-AEBA-50DCD84B0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20</xdr:row>
      <xdr:rowOff>88900</xdr:rowOff>
    </xdr:from>
    <xdr:to>
      <xdr:col>21</xdr:col>
      <xdr:colOff>654537</xdr:colOff>
      <xdr:row>42</xdr:row>
      <xdr:rowOff>102577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89370FA-DB29-D046-B53A-C0D6C216F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864-A7E0-904F-8095-95C057B4DA8D}">
  <dimension ref="A1:M7"/>
  <sheetViews>
    <sheetView zoomScale="190" zoomScaleNormal="190" workbookViewId="0">
      <selection activeCell="M3" sqref="M3:M4"/>
    </sheetView>
  </sheetViews>
  <sheetFormatPr baseColWidth="10" defaultColWidth="8.1640625" defaultRowHeight="16" x14ac:dyDescent="0.2"/>
  <sheetData>
    <row r="1" spans="1:13" x14ac:dyDescent="0.2">
      <c r="A1" s="54" t="s">
        <v>14</v>
      </c>
      <c r="B1" s="55"/>
      <c r="C1" s="56"/>
      <c r="D1" s="56"/>
      <c r="E1" s="54" t="s">
        <v>12</v>
      </c>
      <c r="F1" s="55"/>
      <c r="G1" s="56"/>
      <c r="H1" s="56"/>
      <c r="I1" s="54" t="s">
        <v>36</v>
      </c>
      <c r="J1" s="55"/>
      <c r="K1" s="55"/>
      <c r="L1" s="35">
        <v>2025</v>
      </c>
      <c r="M1" s="35" t="s">
        <v>38</v>
      </c>
    </row>
    <row r="2" spans="1:13" ht="58" customHeight="1" x14ac:dyDescent="0.2">
      <c r="A2" s="35" t="s">
        <v>15</v>
      </c>
      <c r="B2" s="35" t="s">
        <v>3</v>
      </c>
      <c r="C2" s="35" t="s">
        <v>2</v>
      </c>
      <c r="D2" s="35" t="s">
        <v>16</v>
      </c>
      <c r="E2" s="35" t="s">
        <v>15</v>
      </c>
      <c r="F2" s="35" t="s">
        <v>3</v>
      </c>
      <c r="G2" s="35" t="s">
        <v>2</v>
      </c>
      <c r="H2" s="35" t="s">
        <v>37</v>
      </c>
      <c r="I2" s="35" t="s">
        <v>15</v>
      </c>
      <c r="J2" s="35" t="s">
        <v>3</v>
      </c>
      <c r="K2" s="35" t="s">
        <v>2</v>
      </c>
      <c r="L2" s="35" t="s">
        <v>37</v>
      </c>
      <c r="M2" s="35" t="s">
        <v>37</v>
      </c>
    </row>
    <row r="3" spans="1:13" x14ac:dyDescent="0.2">
      <c r="A3" s="37">
        <v>1</v>
      </c>
      <c r="B3" s="36">
        <v>0</v>
      </c>
      <c r="C3" s="36">
        <v>15000</v>
      </c>
      <c r="D3" s="38">
        <v>0.23</v>
      </c>
      <c r="E3" s="37">
        <v>1</v>
      </c>
      <c r="F3" s="36">
        <v>0</v>
      </c>
      <c r="G3" s="36">
        <v>15000</v>
      </c>
      <c r="H3" s="38">
        <v>0.23</v>
      </c>
      <c r="I3" s="57">
        <v>1</v>
      </c>
      <c r="J3" s="57">
        <v>0</v>
      </c>
      <c r="K3" s="57">
        <v>28000</v>
      </c>
      <c r="L3" s="63">
        <v>0.23</v>
      </c>
      <c r="M3" s="63">
        <v>0.23</v>
      </c>
    </row>
    <row r="4" spans="1:13" x14ac:dyDescent="0.2">
      <c r="A4" s="37">
        <v>2</v>
      </c>
      <c r="B4" s="36">
        <v>15001</v>
      </c>
      <c r="C4" s="36">
        <v>28000</v>
      </c>
      <c r="D4" s="38">
        <v>0.27</v>
      </c>
      <c r="E4" s="37">
        <v>2</v>
      </c>
      <c r="F4" s="36">
        <v>15001</v>
      </c>
      <c r="G4" s="36">
        <v>28000</v>
      </c>
      <c r="H4" s="39">
        <v>0.25</v>
      </c>
      <c r="I4" s="58"/>
      <c r="J4" s="58"/>
      <c r="K4" s="58"/>
      <c r="L4" s="59"/>
      <c r="M4" s="59"/>
    </row>
    <row r="5" spans="1:13" x14ac:dyDescent="0.2">
      <c r="A5" s="37">
        <v>3</v>
      </c>
      <c r="B5" s="36">
        <v>28001</v>
      </c>
      <c r="C5" s="36">
        <v>55000</v>
      </c>
      <c r="D5" s="38">
        <v>0.38</v>
      </c>
      <c r="E5" s="37">
        <v>3</v>
      </c>
      <c r="F5" s="36">
        <v>28001</v>
      </c>
      <c r="G5" s="36">
        <v>50000</v>
      </c>
      <c r="H5" s="39">
        <v>0.35</v>
      </c>
      <c r="I5" s="37">
        <v>2</v>
      </c>
      <c r="J5" s="37">
        <v>28001</v>
      </c>
      <c r="K5" s="37">
        <v>50000</v>
      </c>
      <c r="L5" s="38">
        <v>0.35</v>
      </c>
      <c r="M5" s="39">
        <v>0.33</v>
      </c>
    </row>
    <row r="6" spans="1:13" x14ac:dyDescent="0.2">
      <c r="A6" s="37">
        <v>4</v>
      </c>
      <c r="B6" s="36">
        <v>55001</v>
      </c>
      <c r="C6" s="36">
        <v>75000</v>
      </c>
      <c r="D6" s="38">
        <v>0.41</v>
      </c>
      <c r="E6" s="57">
        <v>4</v>
      </c>
      <c r="F6" s="60">
        <v>50001</v>
      </c>
      <c r="G6" s="60"/>
      <c r="H6" s="63">
        <v>0.43</v>
      </c>
      <c r="I6" s="62">
        <v>3</v>
      </c>
      <c r="J6" s="62">
        <v>50001</v>
      </c>
      <c r="K6" s="62"/>
      <c r="L6" s="64">
        <v>0.43</v>
      </c>
      <c r="M6" s="64">
        <v>0.43</v>
      </c>
    </row>
    <row r="7" spans="1:13" x14ac:dyDescent="0.2">
      <c r="A7" s="37">
        <v>5</v>
      </c>
      <c r="B7" s="36">
        <v>75001</v>
      </c>
      <c r="C7" s="36"/>
      <c r="D7" s="38">
        <v>0.43</v>
      </c>
      <c r="E7" s="59"/>
      <c r="F7" s="61"/>
      <c r="G7" s="61"/>
      <c r="H7" s="59"/>
      <c r="I7" s="55"/>
      <c r="J7" s="55"/>
      <c r="K7" s="55"/>
      <c r="L7" s="55"/>
      <c r="M7" s="55"/>
    </row>
  </sheetData>
  <mergeCells count="17">
    <mergeCell ref="L6:L7"/>
    <mergeCell ref="M6:M7"/>
    <mergeCell ref="L3:L4"/>
    <mergeCell ref="M3:M4"/>
    <mergeCell ref="I1:K1"/>
    <mergeCell ref="K3:K4"/>
    <mergeCell ref="K6:K7"/>
    <mergeCell ref="E1:H1"/>
    <mergeCell ref="A1:D1"/>
    <mergeCell ref="I3:I4"/>
    <mergeCell ref="E6:E7"/>
    <mergeCell ref="J3:J4"/>
    <mergeCell ref="F6:F7"/>
    <mergeCell ref="G6:G7"/>
    <mergeCell ref="J6:J7"/>
    <mergeCell ref="H6:H7"/>
    <mergeCell ref="I6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ED0F-EAE8-1C41-BC32-0A6FA6DB3E85}">
  <dimension ref="A1:G1004"/>
  <sheetViews>
    <sheetView zoomScale="170" zoomScaleNormal="170" workbookViewId="0">
      <selection activeCell="G893" sqref="G893"/>
    </sheetView>
  </sheetViews>
  <sheetFormatPr baseColWidth="10" defaultRowHeight="16" x14ac:dyDescent="0.2"/>
  <cols>
    <col min="1" max="2" width="10.83203125" style="4"/>
    <col min="3" max="3" width="10.83203125" style="11"/>
    <col min="4" max="4" width="11" style="11" customWidth="1"/>
    <col min="5" max="5" width="12.1640625" style="11" customWidth="1"/>
    <col min="6" max="7" width="10.83203125" style="11"/>
  </cols>
  <sheetData>
    <row r="1" spans="1:7" ht="24" x14ac:dyDescent="0.3">
      <c r="B1" s="5"/>
      <c r="C1" s="65">
        <v>2025</v>
      </c>
      <c r="D1" s="66"/>
      <c r="E1" s="66"/>
      <c r="F1" s="66"/>
      <c r="G1" s="67"/>
    </row>
    <row r="2" spans="1:7" s="6" customFormat="1" ht="54" customHeight="1" x14ac:dyDescent="0.2">
      <c r="A2" s="23" t="s">
        <v>18</v>
      </c>
      <c r="B2" s="23" t="s">
        <v>13</v>
      </c>
      <c r="C2" s="8" t="s">
        <v>15</v>
      </c>
      <c r="D2" s="8" t="s">
        <v>17</v>
      </c>
      <c r="E2" s="8" t="s">
        <v>19</v>
      </c>
      <c r="F2" s="8" t="s">
        <v>20</v>
      </c>
      <c r="G2" s="8" t="s">
        <v>21</v>
      </c>
    </row>
    <row r="3" spans="1:7" x14ac:dyDescent="0.2">
      <c r="A3" s="5">
        <v>0</v>
      </c>
      <c r="B3" s="5">
        <v>0</v>
      </c>
      <c r="C3" s="9">
        <f>IF($B3&lt;=28000,1,IF($B3&lt;=50000,2,3))</f>
        <v>1</v>
      </c>
      <c r="D3" s="9">
        <f>VLOOKUP('Aliquote medie'!$C3,Scaglioni!I:M,4,FALSE)</f>
        <v>0.23</v>
      </c>
      <c r="E3" s="9">
        <f>D3*$A3</f>
        <v>0</v>
      </c>
      <c r="F3" s="9">
        <v>0</v>
      </c>
      <c r="G3" s="9"/>
    </row>
    <row r="4" spans="1:7" x14ac:dyDescent="0.2">
      <c r="A4" s="5">
        <v>100</v>
      </c>
      <c r="B4" s="5">
        <f>B3+A4</f>
        <v>100</v>
      </c>
      <c r="C4" s="9">
        <f t="shared" ref="C4:C67" si="0">IF($B4&lt;=28000,1,IF($B4&lt;=50000,2,3))</f>
        <v>1</v>
      </c>
      <c r="D4" s="9">
        <f>VLOOKUP('Aliquote medie'!$C4,Scaglioni!I:M,4,FALSE)</f>
        <v>0.23</v>
      </c>
      <c r="E4" s="9">
        <f t="shared" ref="E4:E67" si="1">D4*$A4</f>
        <v>23</v>
      </c>
      <c r="F4" s="9">
        <f>F3+E4</f>
        <v>23</v>
      </c>
      <c r="G4" s="10">
        <f>F4/$B4</f>
        <v>0.23</v>
      </c>
    </row>
    <row r="5" spans="1:7" x14ac:dyDescent="0.2">
      <c r="A5" s="5">
        <v>100</v>
      </c>
      <c r="B5" s="5">
        <f t="shared" ref="B5:B68" si="2">B4+A5</f>
        <v>200</v>
      </c>
      <c r="C5" s="9">
        <f t="shared" si="0"/>
        <v>1</v>
      </c>
      <c r="D5" s="9">
        <f>VLOOKUP('Aliquote medie'!$C5,Scaglioni!I:M,4,FALSE)</f>
        <v>0.23</v>
      </c>
      <c r="E5" s="9">
        <f t="shared" si="1"/>
        <v>23</v>
      </c>
      <c r="F5" s="9">
        <f t="shared" ref="F5:F68" si="3">F4+E5</f>
        <v>46</v>
      </c>
      <c r="G5" s="10">
        <f t="shared" ref="G5:G68" si="4">F5/$B5</f>
        <v>0.23</v>
      </c>
    </row>
    <row r="6" spans="1:7" x14ac:dyDescent="0.2">
      <c r="A6" s="5">
        <v>100</v>
      </c>
      <c r="B6" s="5">
        <f t="shared" si="2"/>
        <v>300</v>
      </c>
      <c r="C6" s="9">
        <f t="shared" si="0"/>
        <v>1</v>
      </c>
      <c r="D6" s="9">
        <f>VLOOKUP('Aliquote medie'!$C6,Scaglioni!I:M,4,FALSE)</f>
        <v>0.23</v>
      </c>
      <c r="E6" s="9">
        <f t="shared" si="1"/>
        <v>23</v>
      </c>
      <c r="F6" s="9">
        <f t="shared" si="3"/>
        <v>69</v>
      </c>
      <c r="G6" s="10">
        <f t="shared" si="4"/>
        <v>0.23</v>
      </c>
    </row>
    <row r="7" spans="1:7" x14ac:dyDescent="0.2">
      <c r="A7" s="5">
        <v>100</v>
      </c>
      <c r="B7" s="5">
        <f t="shared" si="2"/>
        <v>400</v>
      </c>
      <c r="C7" s="9">
        <f t="shared" si="0"/>
        <v>1</v>
      </c>
      <c r="D7" s="9">
        <f>VLOOKUP('Aliquote medie'!$C7,Scaglioni!I:M,4,FALSE)</f>
        <v>0.23</v>
      </c>
      <c r="E7" s="9">
        <f t="shared" si="1"/>
        <v>23</v>
      </c>
      <c r="F7" s="9">
        <f t="shared" si="3"/>
        <v>92</v>
      </c>
      <c r="G7" s="10">
        <f t="shared" si="4"/>
        <v>0.23</v>
      </c>
    </row>
    <row r="8" spans="1:7" x14ac:dyDescent="0.2">
      <c r="A8" s="5">
        <v>100</v>
      </c>
      <c r="B8" s="5">
        <f t="shared" si="2"/>
        <v>500</v>
      </c>
      <c r="C8" s="9">
        <f t="shared" si="0"/>
        <v>1</v>
      </c>
      <c r="D8" s="9">
        <f>VLOOKUP('Aliquote medie'!$C8,Scaglioni!I:M,4,FALSE)</f>
        <v>0.23</v>
      </c>
      <c r="E8" s="9">
        <f t="shared" si="1"/>
        <v>23</v>
      </c>
      <c r="F8" s="9">
        <f t="shared" si="3"/>
        <v>115</v>
      </c>
      <c r="G8" s="10">
        <f t="shared" si="4"/>
        <v>0.23</v>
      </c>
    </row>
    <row r="9" spans="1:7" x14ac:dyDescent="0.2">
      <c r="A9" s="5">
        <v>100</v>
      </c>
      <c r="B9" s="5">
        <f t="shared" si="2"/>
        <v>600</v>
      </c>
      <c r="C9" s="9">
        <f t="shared" si="0"/>
        <v>1</v>
      </c>
      <c r="D9" s="9">
        <f>VLOOKUP('Aliquote medie'!$C9,Scaglioni!I:M,4,FALSE)</f>
        <v>0.23</v>
      </c>
      <c r="E9" s="9">
        <f t="shared" si="1"/>
        <v>23</v>
      </c>
      <c r="F9" s="9">
        <f t="shared" si="3"/>
        <v>138</v>
      </c>
      <c r="G9" s="10">
        <f t="shared" si="4"/>
        <v>0.23</v>
      </c>
    </row>
    <row r="10" spans="1:7" x14ac:dyDescent="0.2">
      <c r="A10" s="5">
        <v>100</v>
      </c>
      <c r="B10" s="5">
        <f t="shared" si="2"/>
        <v>700</v>
      </c>
      <c r="C10" s="9">
        <f t="shared" si="0"/>
        <v>1</v>
      </c>
      <c r="D10" s="9">
        <f>VLOOKUP('Aliquote medie'!$C10,Scaglioni!I:M,4,FALSE)</f>
        <v>0.23</v>
      </c>
      <c r="E10" s="9">
        <f t="shared" si="1"/>
        <v>23</v>
      </c>
      <c r="F10" s="9">
        <f t="shared" si="3"/>
        <v>161</v>
      </c>
      <c r="G10" s="10">
        <f t="shared" si="4"/>
        <v>0.23</v>
      </c>
    </row>
    <row r="11" spans="1:7" x14ac:dyDescent="0.2">
      <c r="A11" s="5">
        <v>100</v>
      </c>
      <c r="B11" s="5">
        <f t="shared" si="2"/>
        <v>800</v>
      </c>
      <c r="C11" s="9">
        <f t="shared" si="0"/>
        <v>1</v>
      </c>
      <c r="D11" s="9">
        <f>VLOOKUP('Aliquote medie'!$C11,Scaglioni!I:M,4,FALSE)</f>
        <v>0.23</v>
      </c>
      <c r="E11" s="9">
        <f t="shared" si="1"/>
        <v>23</v>
      </c>
      <c r="F11" s="9">
        <f t="shared" si="3"/>
        <v>184</v>
      </c>
      <c r="G11" s="10">
        <f t="shared" si="4"/>
        <v>0.23</v>
      </c>
    </row>
    <row r="12" spans="1:7" x14ac:dyDescent="0.2">
      <c r="A12" s="5">
        <v>100</v>
      </c>
      <c r="B12" s="5">
        <f t="shared" si="2"/>
        <v>900</v>
      </c>
      <c r="C12" s="9">
        <f t="shared" si="0"/>
        <v>1</v>
      </c>
      <c r="D12" s="9">
        <f>VLOOKUP('Aliquote medie'!$C12,Scaglioni!I:M,4,FALSE)</f>
        <v>0.23</v>
      </c>
      <c r="E12" s="9">
        <f t="shared" si="1"/>
        <v>23</v>
      </c>
      <c r="F12" s="9">
        <f t="shared" si="3"/>
        <v>207</v>
      </c>
      <c r="G12" s="10">
        <f t="shared" si="4"/>
        <v>0.23</v>
      </c>
    </row>
    <row r="13" spans="1:7" x14ac:dyDescent="0.2">
      <c r="A13" s="5">
        <v>100</v>
      </c>
      <c r="B13" s="5">
        <f t="shared" si="2"/>
        <v>1000</v>
      </c>
      <c r="C13" s="9">
        <f t="shared" si="0"/>
        <v>1</v>
      </c>
      <c r="D13" s="9">
        <f>VLOOKUP('Aliquote medie'!$C13,Scaglioni!I:M,4,FALSE)</f>
        <v>0.23</v>
      </c>
      <c r="E13" s="9">
        <f t="shared" si="1"/>
        <v>23</v>
      </c>
      <c r="F13" s="9">
        <f t="shared" si="3"/>
        <v>230</v>
      </c>
      <c r="G13" s="10">
        <f t="shared" si="4"/>
        <v>0.23</v>
      </c>
    </row>
    <row r="14" spans="1:7" x14ac:dyDescent="0.2">
      <c r="A14" s="5">
        <v>100</v>
      </c>
      <c r="B14" s="5">
        <f t="shared" si="2"/>
        <v>1100</v>
      </c>
      <c r="C14" s="9">
        <f t="shared" si="0"/>
        <v>1</v>
      </c>
      <c r="D14" s="9">
        <f>VLOOKUP('Aliquote medie'!$C14,Scaglioni!I:M,4,FALSE)</f>
        <v>0.23</v>
      </c>
      <c r="E14" s="9">
        <f t="shared" si="1"/>
        <v>23</v>
      </c>
      <c r="F14" s="9">
        <f t="shared" si="3"/>
        <v>253</v>
      </c>
      <c r="G14" s="10">
        <f t="shared" si="4"/>
        <v>0.23</v>
      </c>
    </row>
    <row r="15" spans="1:7" x14ac:dyDescent="0.2">
      <c r="A15" s="5">
        <v>100</v>
      </c>
      <c r="B15" s="5">
        <f t="shared" si="2"/>
        <v>1200</v>
      </c>
      <c r="C15" s="9">
        <f t="shared" si="0"/>
        <v>1</v>
      </c>
      <c r="D15" s="9">
        <f>VLOOKUP('Aliquote medie'!$C15,Scaglioni!I:M,4,FALSE)</f>
        <v>0.23</v>
      </c>
      <c r="E15" s="9">
        <f t="shared" si="1"/>
        <v>23</v>
      </c>
      <c r="F15" s="9">
        <f t="shared" si="3"/>
        <v>276</v>
      </c>
      <c r="G15" s="10">
        <f t="shared" si="4"/>
        <v>0.23</v>
      </c>
    </row>
    <row r="16" spans="1:7" x14ac:dyDescent="0.2">
      <c r="A16" s="5">
        <v>100</v>
      </c>
      <c r="B16" s="5">
        <f t="shared" si="2"/>
        <v>1300</v>
      </c>
      <c r="C16" s="9">
        <f t="shared" si="0"/>
        <v>1</v>
      </c>
      <c r="D16" s="9">
        <f>VLOOKUP('Aliquote medie'!$C16,Scaglioni!I:M,4,FALSE)</f>
        <v>0.23</v>
      </c>
      <c r="E16" s="9">
        <f t="shared" si="1"/>
        <v>23</v>
      </c>
      <c r="F16" s="9">
        <f t="shared" si="3"/>
        <v>299</v>
      </c>
      <c r="G16" s="10">
        <f t="shared" si="4"/>
        <v>0.23</v>
      </c>
    </row>
    <row r="17" spans="1:7" x14ac:dyDescent="0.2">
      <c r="A17" s="5">
        <v>100</v>
      </c>
      <c r="B17" s="5">
        <f t="shared" si="2"/>
        <v>1400</v>
      </c>
      <c r="C17" s="9">
        <f t="shared" si="0"/>
        <v>1</v>
      </c>
      <c r="D17" s="9">
        <f>VLOOKUP('Aliquote medie'!$C17,Scaglioni!I:M,4,FALSE)</f>
        <v>0.23</v>
      </c>
      <c r="E17" s="9">
        <f t="shared" si="1"/>
        <v>23</v>
      </c>
      <c r="F17" s="9">
        <f t="shared" si="3"/>
        <v>322</v>
      </c>
      <c r="G17" s="10">
        <f t="shared" si="4"/>
        <v>0.23</v>
      </c>
    </row>
    <row r="18" spans="1:7" x14ac:dyDescent="0.2">
      <c r="A18" s="5">
        <v>100</v>
      </c>
      <c r="B18" s="5">
        <f t="shared" si="2"/>
        <v>1500</v>
      </c>
      <c r="C18" s="9">
        <f t="shared" si="0"/>
        <v>1</v>
      </c>
      <c r="D18" s="9">
        <f>VLOOKUP('Aliquote medie'!$C18,Scaglioni!I:M,4,FALSE)</f>
        <v>0.23</v>
      </c>
      <c r="E18" s="9">
        <f t="shared" si="1"/>
        <v>23</v>
      </c>
      <c r="F18" s="9">
        <f t="shared" si="3"/>
        <v>345</v>
      </c>
      <c r="G18" s="10">
        <f t="shared" si="4"/>
        <v>0.23</v>
      </c>
    </row>
    <row r="19" spans="1:7" x14ac:dyDescent="0.2">
      <c r="A19" s="5">
        <v>100</v>
      </c>
      <c r="B19" s="5">
        <f t="shared" si="2"/>
        <v>1600</v>
      </c>
      <c r="C19" s="9">
        <f t="shared" si="0"/>
        <v>1</v>
      </c>
      <c r="D19" s="9">
        <f>VLOOKUP('Aliquote medie'!$C19,Scaglioni!I:M,4,FALSE)</f>
        <v>0.23</v>
      </c>
      <c r="E19" s="9">
        <f t="shared" si="1"/>
        <v>23</v>
      </c>
      <c r="F19" s="9">
        <f t="shared" si="3"/>
        <v>368</v>
      </c>
      <c r="G19" s="10">
        <f t="shared" si="4"/>
        <v>0.23</v>
      </c>
    </row>
    <row r="20" spans="1:7" x14ac:dyDescent="0.2">
      <c r="A20" s="5">
        <v>100</v>
      </c>
      <c r="B20" s="5">
        <f t="shared" si="2"/>
        <v>1700</v>
      </c>
      <c r="C20" s="9">
        <f t="shared" si="0"/>
        <v>1</v>
      </c>
      <c r="D20" s="9">
        <f>VLOOKUP('Aliquote medie'!$C20,Scaglioni!I:M,4,FALSE)</f>
        <v>0.23</v>
      </c>
      <c r="E20" s="9">
        <f t="shared" si="1"/>
        <v>23</v>
      </c>
      <c r="F20" s="9">
        <f t="shared" si="3"/>
        <v>391</v>
      </c>
      <c r="G20" s="10">
        <f t="shared" si="4"/>
        <v>0.23</v>
      </c>
    </row>
    <row r="21" spans="1:7" x14ac:dyDescent="0.2">
      <c r="A21" s="5">
        <v>100</v>
      </c>
      <c r="B21" s="5">
        <f t="shared" si="2"/>
        <v>1800</v>
      </c>
      <c r="C21" s="9">
        <f t="shared" si="0"/>
        <v>1</v>
      </c>
      <c r="D21" s="9">
        <f>VLOOKUP('Aliquote medie'!$C21,Scaglioni!I:M,4,FALSE)</f>
        <v>0.23</v>
      </c>
      <c r="E21" s="9">
        <f t="shared" si="1"/>
        <v>23</v>
      </c>
      <c r="F21" s="9">
        <f t="shared" si="3"/>
        <v>414</v>
      </c>
      <c r="G21" s="10">
        <f t="shared" si="4"/>
        <v>0.23</v>
      </c>
    </row>
    <row r="22" spans="1:7" x14ac:dyDescent="0.2">
      <c r="A22" s="5">
        <v>100</v>
      </c>
      <c r="B22" s="5">
        <f t="shared" si="2"/>
        <v>1900</v>
      </c>
      <c r="C22" s="9">
        <f t="shared" si="0"/>
        <v>1</v>
      </c>
      <c r="D22" s="9">
        <f>VLOOKUP('Aliquote medie'!$C22,Scaglioni!I:M,4,FALSE)</f>
        <v>0.23</v>
      </c>
      <c r="E22" s="9">
        <f t="shared" si="1"/>
        <v>23</v>
      </c>
      <c r="F22" s="9">
        <f t="shared" si="3"/>
        <v>437</v>
      </c>
      <c r="G22" s="10">
        <f t="shared" si="4"/>
        <v>0.23</v>
      </c>
    </row>
    <row r="23" spans="1:7" x14ac:dyDescent="0.2">
      <c r="A23" s="5">
        <v>100</v>
      </c>
      <c r="B23" s="5">
        <f t="shared" si="2"/>
        <v>2000</v>
      </c>
      <c r="C23" s="9">
        <f t="shared" si="0"/>
        <v>1</v>
      </c>
      <c r="D23" s="9">
        <f>VLOOKUP('Aliquote medie'!$C23,Scaglioni!I:M,4,FALSE)</f>
        <v>0.23</v>
      </c>
      <c r="E23" s="9">
        <f t="shared" si="1"/>
        <v>23</v>
      </c>
      <c r="F23" s="9">
        <f t="shared" si="3"/>
        <v>460</v>
      </c>
      <c r="G23" s="10">
        <f t="shared" si="4"/>
        <v>0.23</v>
      </c>
    </row>
    <row r="24" spans="1:7" x14ac:dyDescent="0.2">
      <c r="A24" s="5">
        <v>100</v>
      </c>
      <c r="B24" s="5">
        <f t="shared" si="2"/>
        <v>2100</v>
      </c>
      <c r="C24" s="9">
        <f t="shared" si="0"/>
        <v>1</v>
      </c>
      <c r="D24" s="9">
        <f>VLOOKUP('Aliquote medie'!$C24,Scaglioni!I:M,4,FALSE)</f>
        <v>0.23</v>
      </c>
      <c r="E24" s="9">
        <f t="shared" si="1"/>
        <v>23</v>
      </c>
      <c r="F24" s="9">
        <f t="shared" si="3"/>
        <v>483</v>
      </c>
      <c r="G24" s="10">
        <f t="shared" si="4"/>
        <v>0.23</v>
      </c>
    </row>
    <row r="25" spans="1:7" x14ac:dyDescent="0.2">
      <c r="A25" s="5">
        <v>100</v>
      </c>
      <c r="B25" s="5">
        <f t="shared" si="2"/>
        <v>2200</v>
      </c>
      <c r="C25" s="9">
        <f t="shared" si="0"/>
        <v>1</v>
      </c>
      <c r="D25" s="9">
        <f>VLOOKUP('Aliquote medie'!$C25,Scaglioni!I:M,4,FALSE)</f>
        <v>0.23</v>
      </c>
      <c r="E25" s="9">
        <f t="shared" si="1"/>
        <v>23</v>
      </c>
      <c r="F25" s="9">
        <f t="shared" si="3"/>
        <v>506</v>
      </c>
      <c r="G25" s="10">
        <f t="shared" si="4"/>
        <v>0.23</v>
      </c>
    </row>
    <row r="26" spans="1:7" x14ac:dyDescent="0.2">
      <c r="A26" s="5">
        <v>100</v>
      </c>
      <c r="B26" s="5">
        <f t="shared" si="2"/>
        <v>2300</v>
      </c>
      <c r="C26" s="9">
        <f t="shared" si="0"/>
        <v>1</v>
      </c>
      <c r="D26" s="9">
        <f>VLOOKUP('Aliquote medie'!$C26,Scaglioni!I:M,4,FALSE)</f>
        <v>0.23</v>
      </c>
      <c r="E26" s="9">
        <f t="shared" si="1"/>
        <v>23</v>
      </c>
      <c r="F26" s="9">
        <f t="shared" si="3"/>
        <v>529</v>
      </c>
      <c r="G26" s="10">
        <f t="shared" si="4"/>
        <v>0.23</v>
      </c>
    </row>
    <row r="27" spans="1:7" x14ac:dyDescent="0.2">
      <c r="A27" s="5">
        <v>100</v>
      </c>
      <c r="B27" s="5">
        <f t="shared" si="2"/>
        <v>2400</v>
      </c>
      <c r="C27" s="9">
        <f t="shared" si="0"/>
        <v>1</v>
      </c>
      <c r="D27" s="9">
        <f>VLOOKUP('Aliquote medie'!$C27,Scaglioni!I:M,4,FALSE)</f>
        <v>0.23</v>
      </c>
      <c r="E27" s="9">
        <f t="shared" si="1"/>
        <v>23</v>
      </c>
      <c r="F27" s="9">
        <f t="shared" si="3"/>
        <v>552</v>
      </c>
      <c r="G27" s="10">
        <f t="shared" si="4"/>
        <v>0.23</v>
      </c>
    </row>
    <row r="28" spans="1:7" x14ac:dyDescent="0.2">
      <c r="A28" s="5">
        <v>100</v>
      </c>
      <c r="B28" s="5">
        <f t="shared" si="2"/>
        <v>2500</v>
      </c>
      <c r="C28" s="9">
        <f t="shared" si="0"/>
        <v>1</v>
      </c>
      <c r="D28" s="9">
        <f>VLOOKUP('Aliquote medie'!$C28,Scaglioni!I:M,4,FALSE)</f>
        <v>0.23</v>
      </c>
      <c r="E28" s="9">
        <f t="shared" si="1"/>
        <v>23</v>
      </c>
      <c r="F28" s="9">
        <f t="shared" si="3"/>
        <v>575</v>
      </c>
      <c r="G28" s="10">
        <f t="shared" si="4"/>
        <v>0.23</v>
      </c>
    </row>
    <row r="29" spans="1:7" x14ac:dyDescent="0.2">
      <c r="A29" s="5">
        <v>100</v>
      </c>
      <c r="B29" s="5">
        <f t="shared" si="2"/>
        <v>2600</v>
      </c>
      <c r="C29" s="9">
        <f t="shared" si="0"/>
        <v>1</v>
      </c>
      <c r="D29" s="9">
        <f>VLOOKUP('Aliquote medie'!$C29,Scaglioni!I:M,4,FALSE)</f>
        <v>0.23</v>
      </c>
      <c r="E29" s="9">
        <f t="shared" si="1"/>
        <v>23</v>
      </c>
      <c r="F29" s="9">
        <f t="shared" si="3"/>
        <v>598</v>
      </c>
      <c r="G29" s="10">
        <f t="shared" si="4"/>
        <v>0.23</v>
      </c>
    </row>
    <row r="30" spans="1:7" x14ac:dyDescent="0.2">
      <c r="A30" s="5">
        <v>100</v>
      </c>
      <c r="B30" s="5">
        <f t="shared" si="2"/>
        <v>2700</v>
      </c>
      <c r="C30" s="9">
        <f t="shared" si="0"/>
        <v>1</v>
      </c>
      <c r="D30" s="9">
        <f>VLOOKUP('Aliquote medie'!$C30,Scaglioni!I:M,4,FALSE)</f>
        <v>0.23</v>
      </c>
      <c r="E30" s="9">
        <f t="shared" si="1"/>
        <v>23</v>
      </c>
      <c r="F30" s="9">
        <f t="shared" si="3"/>
        <v>621</v>
      </c>
      <c r="G30" s="10">
        <f t="shared" si="4"/>
        <v>0.23</v>
      </c>
    </row>
    <row r="31" spans="1:7" x14ac:dyDescent="0.2">
      <c r="A31" s="5">
        <v>100</v>
      </c>
      <c r="B31" s="5">
        <f t="shared" si="2"/>
        <v>2800</v>
      </c>
      <c r="C31" s="9">
        <f t="shared" si="0"/>
        <v>1</v>
      </c>
      <c r="D31" s="9">
        <f>VLOOKUP('Aliquote medie'!$C31,Scaglioni!I:M,4,FALSE)</f>
        <v>0.23</v>
      </c>
      <c r="E31" s="9">
        <f t="shared" si="1"/>
        <v>23</v>
      </c>
      <c r="F31" s="9">
        <f t="shared" si="3"/>
        <v>644</v>
      </c>
      <c r="G31" s="10">
        <f t="shared" si="4"/>
        <v>0.23</v>
      </c>
    </row>
    <row r="32" spans="1:7" x14ac:dyDescent="0.2">
      <c r="A32" s="5">
        <v>100</v>
      </c>
      <c r="B32" s="5">
        <f t="shared" si="2"/>
        <v>2900</v>
      </c>
      <c r="C32" s="9">
        <f t="shared" si="0"/>
        <v>1</v>
      </c>
      <c r="D32" s="9">
        <f>VLOOKUP('Aliquote medie'!$C32,Scaglioni!I:M,4,FALSE)</f>
        <v>0.23</v>
      </c>
      <c r="E32" s="9">
        <f t="shared" si="1"/>
        <v>23</v>
      </c>
      <c r="F32" s="9">
        <f t="shared" si="3"/>
        <v>667</v>
      </c>
      <c r="G32" s="10">
        <f t="shared" si="4"/>
        <v>0.23</v>
      </c>
    </row>
    <row r="33" spans="1:7" x14ac:dyDescent="0.2">
      <c r="A33" s="5">
        <v>100</v>
      </c>
      <c r="B33" s="5">
        <f t="shared" si="2"/>
        <v>3000</v>
      </c>
      <c r="C33" s="9">
        <f t="shared" si="0"/>
        <v>1</v>
      </c>
      <c r="D33" s="9">
        <f>VLOOKUP('Aliquote medie'!$C33,Scaglioni!I:M,4,FALSE)</f>
        <v>0.23</v>
      </c>
      <c r="E33" s="9">
        <f t="shared" si="1"/>
        <v>23</v>
      </c>
      <c r="F33" s="9">
        <f t="shared" si="3"/>
        <v>690</v>
      </c>
      <c r="G33" s="10">
        <f t="shared" si="4"/>
        <v>0.23</v>
      </c>
    </row>
    <row r="34" spans="1:7" x14ac:dyDescent="0.2">
      <c r="A34" s="5">
        <v>100</v>
      </c>
      <c r="B34" s="5">
        <f t="shared" si="2"/>
        <v>3100</v>
      </c>
      <c r="C34" s="9">
        <f t="shared" si="0"/>
        <v>1</v>
      </c>
      <c r="D34" s="9">
        <f>VLOOKUP('Aliquote medie'!$C34,Scaglioni!I:M,4,FALSE)</f>
        <v>0.23</v>
      </c>
      <c r="E34" s="9">
        <f t="shared" si="1"/>
        <v>23</v>
      </c>
      <c r="F34" s="9">
        <f t="shared" si="3"/>
        <v>713</v>
      </c>
      <c r="G34" s="10">
        <f t="shared" si="4"/>
        <v>0.23</v>
      </c>
    </row>
    <row r="35" spans="1:7" x14ac:dyDescent="0.2">
      <c r="A35" s="5">
        <v>100</v>
      </c>
      <c r="B35" s="5">
        <f t="shared" si="2"/>
        <v>3200</v>
      </c>
      <c r="C35" s="9">
        <f t="shared" si="0"/>
        <v>1</v>
      </c>
      <c r="D35" s="9">
        <f>VLOOKUP('Aliquote medie'!$C35,Scaglioni!I:M,4,FALSE)</f>
        <v>0.23</v>
      </c>
      <c r="E35" s="9">
        <f t="shared" si="1"/>
        <v>23</v>
      </c>
      <c r="F35" s="9">
        <f t="shared" si="3"/>
        <v>736</v>
      </c>
      <c r="G35" s="10">
        <f t="shared" si="4"/>
        <v>0.23</v>
      </c>
    </row>
    <row r="36" spans="1:7" x14ac:dyDescent="0.2">
      <c r="A36" s="5">
        <v>100</v>
      </c>
      <c r="B36" s="5">
        <f t="shared" si="2"/>
        <v>3300</v>
      </c>
      <c r="C36" s="9">
        <f t="shared" si="0"/>
        <v>1</v>
      </c>
      <c r="D36" s="9">
        <f>VLOOKUP('Aliquote medie'!$C36,Scaglioni!I:M,4,FALSE)</f>
        <v>0.23</v>
      </c>
      <c r="E36" s="9">
        <f t="shared" si="1"/>
        <v>23</v>
      </c>
      <c r="F36" s="9">
        <f t="shared" si="3"/>
        <v>759</v>
      </c>
      <c r="G36" s="10">
        <f t="shared" si="4"/>
        <v>0.23</v>
      </c>
    </row>
    <row r="37" spans="1:7" x14ac:dyDescent="0.2">
      <c r="A37" s="5">
        <v>100</v>
      </c>
      <c r="B37" s="5">
        <f t="shared" si="2"/>
        <v>3400</v>
      </c>
      <c r="C37" s="9">
        <f t="shared" si="0"/>
        <v>1</v>
      </c>
      <c r="D37" s="9">
        <f>VLOOKUP('Aliquote medie'!$C37,Scaglioni!I:M,4,FALSE)</f>
        <v>0.23</v>
      </c>
      <c r="E37" s="9">
        <f t="shared" si="1"/>
        <v>23</v>
      </c>
      <c r="F37" s="9">
        <f t="shared" si="3"/>
        <v>782</v>
      </c>
      <c r="G37" s="10">
        <f t="shared" si="4"/>
        <v>0.23</v>
      </c>
    </row>
    <row r="38" spans="1:7" x14ac:dyDescent="0.2">
      <c r="A38" s="5">
        <v>100</v>
      </c>
      <c r="B38" s="5">
        <f t="shared" si="2"/>
        <v>3500</v>
      </c>
      <c r="C38" s="9">
        <f t="shared" si="0"/>
        <v>1</v>
      </c>
      <c r="D38" s="9">
        <f>VLOOKUP('Aliquote medie'!$C38,Scaglioni!I:M,4,FALSE)</f>
        <v>0.23</v>
      </c>
      <c r="E38" s="9">
        <f t="shared" si="1"/>
        <v>23</v>
      </c>
      <c r="F38" s="9">
        <f t="shared" si="3"/>
        <v>805</v>
      </c>
      <c r="G38" s="10">
        <f t="shared" si="4"/>
        <v>0.23</v>
      </c>
    </row>
    <row r="39" spans="1:7" x14ac:dyDescent="0.2">
      <c r="A39" s="5">
        <v>100</v>
      </c>
      <c r="B39" s="5">
        <f t="shared" si="2"/>
        <v>3600</v>
      </c>
      <c r="C39" s="9">
        <f t="shared" si="0"/>
        <v>1</v>
      </c>
      <c r="D39" s="9">
        <f>VLOOKUP('Aliquote medie'!$C39,Scaglioni!I:M,4,FALSE)</f>
        <v>0.23</v>
      </c>
      <c r="E39" s="9">
        <f t="shared" si="1"/>
        <v>23</v>
      </c>
      <c r="F39" s="9">
        <f t="shared" si="3"/>
        <v>828</v>
      </c>
      <c r="G39" s="10">
        <f t="shared" si="4"/>
        <v>0.23</v>
      </c>
    </row>
    <row r="40" spans="1:7" x14ac:dyDescent="0.2">
      <c r="A40" s="5">
        <v>100</v>
      </c>
      <c r="B40" s="5">
        <f t="shared" si="2"/>
        <v>3700</v>
      </c>
      <c r="C40" s="9">
        <f t="shared" si="0"/>
        <v>1</v>
      </c>
      <c r="D40" s="9">
        <f>VLOOKUP('Aliquote medie'!$C40,Scaglioni!I:M,4,FALSE)</f>
        <v>0.23</v>
      </c>
      <c r="E40" s="9">
        <f t="shared" si="1"/>
        <v>23</v>
      </c>
      <c r="F40" s="9">
        <f t="shared" si="3"/>
        <v>851</v>
      </c>
      <c r="G40" s="10">
        <f t="shared" si="4"/>
        <v>0.23</v>
      </c>
    </row>
    <row r="41" spans="1:7" x14ac:dyDescent="0.2">
      <c r="A41" s="5">
        <v>100</v>
      </c>
      <c r="B41" s="5">
        <f t="shared" si="2"/>
        <v>3800</v>
      </c>
      <c r="C41" s="9">
        <f t="shared" si="0"/>
        <v>1</v>
      </c>
      <c r="D41" s="9">
        <f>VLOOKUP('Aliquote medie'!$C41,Scaglioni!I:M,4,FALSE)</f>
        <v>0.23</v>
      </c>
      <c r="E41" s="9">
        <f t="shared" si="1"/>
        <v>23</v>
      </c>
      <c r="F41" s="9">
        <f t="shared" si="3"/>
        <v>874</v>
      </c>
      <c r="G41" s="10">
        <f t="shared" si="4"/>
        <v>0.23</v>
      </c>
    </row>
    <row r="42" spans="1:7" x14ac:dyDescent="0.2">
      <c r="A42" s="5">
        <v>100</v>
      </c>
      <c r="B42" s="5">
        <f t="shared" si="2"/>
        <v>3900</v>
      </c>
      <c r="C42" s="9">
        <f t="shared" si="0"/>
        <v>1</v>
      </c>
      <c r="D42" s="9">
        <f>VLOOKUP('Aliquote medie'!$C42,Scaglioni!I:M,4,FALSE)</f>
        <v>0.23</v>
      </c>
      <c r="E42" s="9">
        <f t="shared" si="1"/>
        <v>23</v>
      </c>
      <c r="F42" s="9">
        <f t="shared" si="3"/>
        <v>897</v>
      </c>
      <c r="G42" s="10">
        <f t="shared" si="4"/>
        <v>0.23</v>
      </c>
    </row>
    <row r="43" spans="1:7" x14ac:dyDescent="0.2">
      <c r="A43" s="5">
        <v>100</v>
      </c>
      <c r="B43" s="5">
        <f t="shared" si="2"/>
        <v>4000</v>
      </c>
      <c r="C43" s="9">
        <f t="shared" si="0"/>
        <v>1</v>
      </c>
      <c r="D43" s="9">
        <f>VLOOKUP('Aliquote medie'!$C43,Scaglioni!I:M,4,FALSE)</f>
        <v>0.23</v>
      </c>
      <c r="E43" s="9">
        <f t="shared" si="1"/>
        <v>23</v>
      </c>
      <c r="F43" s="9">
        <f t="shared" si="3"/>
        <v>920</v>
      </c>
      <c r="G43" s="10">
        <f t="shared" si="4"/>
        <v>0.23</v>
      </c>
    </row>
    <row r="44" spans="1:7" x14ac:dyDescent="0.2">
      <c r="A44" s="5">
        <v>100</v>
      </c>
      <c r="B44" s="5">
        <f t="shared" si="2"/>
        <v>4100</v>
      </c>
      <c r="C44" s="9">
        <f t="shared" si="0"/>
        <v>1</v>
      </c>
      <c r="D44" s="9">
        <f>VLOOKUP('Aliquote medie'!$C44,Scaglioni!I:M,4,FALSE)</f>
        <v>0.23</v>
      </c>
      <c r="E44" s="9">
        <f t="shared" si="1"/>
        <v>23</v>
      </c>
      <c r="F44" s="9">
        <f t="shared" si="3"/>
        <v>943</v>
      </c>
      <c r="G44" s="10">
        <f t="shared" si="4"/>
        <v>0.23</v>
      </c>
    </row>
    <row r="45" spans="1:7" x14ac:dyDescent="0.2">
      <c r="A45" s="5">
        <v>100</v>
      </c>
      <c r="B45" s="5">
        <f t="shared" si="2"/>
        <v>4200</v>
      </c>
      <c r="C45" s="9">
        <f t="shared" si="0"/>
        <v>1</v>
      </c>
      <c r="D45" s="9">
        <f>VLOOKUP('Aliquote medie'!$C45,Scaglioni!I:M,4,FALSE)</f>
        <v>0.23</v>
      </c>
      <c r="E45" s="9">
        <f t="shared" si="1"/>
        <v>23</v>
      </c>
      <c r="F45" s="9">
        <f t="shared" si="3"/>
        <v>966</v>
      </c>
      <c r="G45" s="10">
        <f t="shared" si="4"/>
        <v>0.23</v>
      </c>
    </row>
    <row r="46" spans="1:7" x14ac:dyDescent="0.2">
      <c r="A46" s="5">
        <v>100</v>
      </c>
      <c r="B46" s="5">
        <f t="shared" si="2"/>
        <v>4300</v>
      </c>
      <c r="C46" s="9">
        <f t="shared" si="0"/>
        <v>1</v>
      </c>
      <c r="D46" s="9">
        <f>VLOOKUP('Aliquote medie'!$C46,Scaglioni!I:M,4,FALSE)</f>
        <v>0.23</v>
      </c>
      <c r="E46" s="9">
        <f t="shared" si="1"/>
        <v>23</v>
      </c>
      <c r="F46" s="9">
        <f t="shared" si="3"/>
        <v>989</v>
      </c>
      <c r="G46" s="10">
        <f t="shared" si="4"/>
        <v>0.23</v>
      </c>
    </row>
    <row r="47" spans="1:7" x14ac:dyDescent="0.2">
      <c r="A47" s="5">
        <v>100</v>
      </c>
      <c r="B47" s="5">
        <f t="shared" si="2"/>
        <v>4400</v>
      </c>
      <c r="C47" s="9">
        <f t="shared" si="0"/>
        <v>1</v>
      </c>
      <c r="D47" s="9">
        <f>VLOOKUP('Aliquote medie'!$C47,Scaglioni!I:M,4,FALSE)</f>
        <v>0.23</v>
      </c>
      <c r="E47" s="9">
        <f t="shared" si="1"/>
        <v>23</v>
      </c>
      <c r="F47" s="9">
        <f t="shared" si="3"/>
        <v>1012</v>
      </c>
      <c r="G47" s="10">
        <f t="shared" si="4"/>
        <v>0.23</v>
      </c>
    </row>
    <row r="48" spans="1:7" x14ac:dyDescent="0.2">
      <c r="A48" s="5">
        <v>100</v>
      </c>
      <c r="B48" s="5">
        <f t="shared" si="2"/>
        <v>4500</v>
      </c>
      <c r="C48" s="9">
        <f t="shared" si="0"/>
        <v>1</v>
      </c>
      <c r="D48" s="9">
        <f>VLOOKUP('Aliquote medie'!$C48,Scaglioni!I:M,4,FALSE)</f>
        <v>0.23</v>
      </c>
      <c r="E48" s="9">
        <f t="shared" si="1"/>
        <v>23</v>
      </c>
      <c r="F48" s="9">
        <f t="shared" si="3"/>
        <v>1035</v>
      </c>
      <c r="G48" s="10">
        <f t="shared" si="4"/>
        <v>0.23</v>
      </c>
    </row>
    <row r="49" spans="1:7" x14ac:dyDescent="0.2">
      <c r="A49" s="5">
        <v>100</v>
      </c>
      <c r="B49" s="5">
        <f t="shared" si="2"/>
        <v>4600</v>
      </c>
      <c r="C49" s="9">
        <f t="shared" si="0"/>
        <v>1</v>
      </c>
      <c r="D49" s="9">
        <f>VLOOKUP('Aliquote medie'!$C49,Scaglioni!I:M,4,FALSE)</f>
        <v>0.23</v>
      </c>
      <c r="E49" s="9">
        <f t="shared" si="1"/>
        <v>23</v>
      </c>
      <c r="F49" s="9">
        <f t="shared" si="3"/>
        <v>1058</v>
      </c>
      <c r="G49" s="10">
        <f t="shared" si="4"/>
        <v>0.23</v>
      </c>
    </row>
    <row r="50" spans="1:7" x14ac:dyDescent="0.2">
      <c r="A50" s="5">
        <v>100</v>
      </c>
      <c r="B50" s="5">
        <f t="shared" si="2"/>
        <v>4700</v>
      </c>
      <c r="C50" s="9">
        <f t="shared" si="0"/>
        <v>1</v>
      </c>
      <c r="D50" s="9">
        <f>VLOOKUP('Aliquote medie'!$C50,Scaglioni!I:M,4,FALSE)</f>
        <v>0.23</v>
      </c>
      <c r="E50" s="9">
        <f t="shared" si="1"/>
        <v>23</v>
      </c>
      <c r="F50" s="9">
        <f t="shared" si="3"/>
        <v>1081</v>
      </c>
      <c r="G50" s="10">
        <f t="shared" si="4"/>
        <v>0.23</v>
      </c>
    </row>
    <row r="51" spans="1:7" x14ac:dyDescent="0.2">
      <c r="A51" s="5">
        <v>100</v>
      </c>
      <c r="B51" s="5">
        <f t="shared" si="2"/>
        <v>4800</v>
      </c>
      <c r="C51" s="9">
        <f t="shared" si="0"/>
        <v>1</v>
      </c>
      <c r="D51" s="9">
        <f>VLOOKUP('Aliquote medie'!$C51,Scaglioni!I:M,4,FALSE)</f>
        <v>0.23</v>
      </c>
      <c r="E51" s="9">
        <f t="shared" si="1"/>
        <v>23</v>
      </c>
      <c r="F51" s="9">
        <f t="shared" si="3"/>
        <v>1104</v>
      </c>
      <c r="G51" s="10">
        <f t="shared" si="4"/>
        <v>0.23</v>
      </c>
    </row>
    <row r="52" spans="1:7" x14ac:dyDescent="0.2">
      <c r="A52" s="5">
        <v>100</v>
      </c>
      <c r="B52" s="5">
        <f t="shared" si="2"/>
        <v>4900</v>
      </c>
      <c r="C52" s="9">
        <f t="shared" si="0"/>
        <v>1</v>
      </c>
      <c r="D52" s="9">
        <f>VLOOKUP('Aliquote medie'!$C52,Scaglioni!I:M,4,FALSE)</f>
        <v>0.23</v>
      </c>
      <c r="E52" s="9">
        <f t="shared" si="1"/>
        <v>23</v>
      </c>
      <c r="F52" s="9">
        <f t="shared" si="3"/>
        <v>1127</v>
      </c>
      <c r="G52" s="10">
        <f t="shared" si="4"/>
        <v>0.23</v>
      </c>
    </row>
    <row r="53" spans="1:7" x14ac:dyDescent="0.2">
      <c r="A53" s="5">
        <v>100</v>
      </c>
      <c r="B53" s="5">
        <f t="shared" si="2"/>
        <v>5000</v>
      </c>
      <c r="C53" s="9">
        <f t="shared" si="0"/>
        <v>1</v>
      </c>
      <c r="D53" s="9">
        <f>VLOOKUP('Aliquote medie'!$C53,Scaglioni!I:M,4,FALSE)</f>
        <v>0.23</v>
      </c>
      <c r="E53" s="9">
        <f t="shared" si="1"/>
        <v>23</v>
      </c>
      <c r="F53" s="9">
        <f t="shared" si="3"/>
        <v>1150</v>
      </c>
      <c r="G53" s="10">
        <f t="shared" si="4"/>
        <v>0.23</v>
      </c>
    </row>
    <row r="54" spans="1:7" x14ac:dyDescent="0.2">
      <c r="A54" s="5">
        <v>100</v>
      </c>
      <c r="B54" s="5">
        <f t="shared" si="2"/>
        <v>5100</v>
      </c>
      <c r="C54" s="9">
        <f t="shared" si="0"/>
        <v>1</v>
      </c>
      <c r="D54" s="9">
        <f>VLOOKUP('Aliquote medie'!$C54,Scaglioni!I:M,4,FALSE)</f>
        <v>0.23</v>
      </c>
      <c r="E54" s="9">
        <f t="shared" si="1"/>
        <v>23</v>
      </c>
      <c r="F54" s="9">
        <f t="shared" si="3"/>
        <v>1173</v>
      </c>
      <c r="G54" s="10">
        <f t="shared" si="4"/>
        <v>0.23</v>
      </c>
    </row>
    <row r="55" spans="1:7" x14ac:dyDescent="0.2">
      <c r="A55" s="5">
        <v>100</v>
      </c>
      <c r="B55" s="5">
        <f t="shared" si="2"/>
        <v>5200</v>
      </c>
      <c r="C55" s="9">
        <f t="shared" si="0"/>
        <v>1</v>
      </c>
      <c r="D55" s="9">
        <f>VLOOKUP('Aliquote medie'!$C55,Scaglioni!I:M,4,FALSE)</f>
        <v>0.23</v>
      </c>
      <c r="E55" s="9">
        <f t="shared" si="1"/>
        <v>23</v>
      </c>
      <c r="F55" s="9">
        <f t="shared" si="3"/>
        <v>1196</v>
      </c>
      <c r="G55" s="10">
        <f t="shared" si="4"/>
        <v>0.23</v>
      </c>
    </row>
    <row r="56" spans="1:7" x14ac:dyDescent="0.2">
      <c r="A56" s="5">
        <v>100</v>
      </c>
      <c r="B56" s="5">
        <f t="shared" si="2"/>
        <v>5300</v>
      </c>
      <c r="C56" s="9">
        <f t="shared" si="0"/>
        <v>1</v>
      </c>
      <c r="D56" s="9">
        <f>VLOOKUP('Aliquote medie'!$C56,Scaglioni!I:M,4,FALSE)</f>
        <v>0.23</v>
      </c>
      <c r="E56" s="9">
        <f t="shared" si="1"/>
        <v>23</v>
      </c>
      <c r="F56" s="9">
        <f t="shared" si="3"/>
        <v>1219</v>
      </c>
      <c r="G56" s="10">
        <f t="shared" si="4"/>
        <v>0.23</v>
      </c>
    </row>
    <row r="57" spans="1:7" x14ac:dyDescent="0.2">
      <c r="A57" s="5">
        <v>100</v>
      </c>
      <c r="B57" s="5">
        <f t="shared" si="2"/>
        <v>5400</v>
      </c>
      <c r="C57" s="9">
        <f t="shared" si="0"/>
        <v>1</v>
      </c>
      <c r="D57" s="9">
        <f>VLOOKUP('Aliquote medie'!$C57,Scaglioni!I:M,4,FALSE)</f>
        <v>0.23</v>
      </c>
      <c r="E57" s="9">
        <f t="shared" si="1"/>
        <v>23</v>
      </c>
      <c r="F57" s="9">
        <f t="shared" si="3"/>
        <v>1242</v>
      </c>
      <c r="G57" s="10">
        <f t="shared" si="4"/>
        <v>0.23</v>
      </c>
    </row>
    <row r="58" spans="1:7" x14ac:dyDescent="0.2">
      <c r="A58" s="5">
        <v>100</v>
      </c>
      <c r="B58" s="5">
        <f t="shared" si="2"/>
        <v>5500</v>
      </c>
      <c r="C58" s="9">
        <f t="shared" si="0"/>
        <v>1</v>
      </c>
      <c r="D58" s="9">
        <f>VLOOKUP('Aliquote medie'!$C58,Scaglioni!I:M,4,FALSE)</f>
        <v>0.23</v>
      </c>
      <c r="E58" s="9">
        <f t="shared" si="1"/>
        <v>23</v>
      </c>
      <c r="F58" s="9">
        <f t="shared" si="3"/>
        <v>1265</v>
      </c>
      <c r="G58" s="10">
        <f t="shared" si="4"/>
        <v>0.23</v>
      </c>
    </row>
    <row r="59" spans="1:7" x14ac:dyDescent="0.2">
      <c r="A59" s="5">
        <v>100</v>
      </c>
      <c r="B59" s="5">
        <f t="shared" si="2"/>
        <v>5600</v>
      </c>
      <c r="C59" s="9">
        <f t="shared" si="0"/>
        <v>1</v>
      </c>
      <c r="D59" s="9">
        <f>VLOOKUP('Aliquote medie'!$C59,Scaglioni!I:M,4,FALSE)</f>
        <v>0.23</v>
      </c>
      <c r="E59" s="9">
        <f t="shared" si="1"/>
        <v>23</v>
      </c>
      <c r="F59" s="9">
        <f t="shared" si="3"/>
        <v>1288</v>
      </c>
      <c r="G59" s="10">
        <f t="shared" si="4"/>
        <v>0.23</v>
      </c>
    </row>
    <row r="60" spans="1:7" x14ac:dyDescent="0.2">
      <c r="A60" s="5">
        <v>100</v>
      </c>
      <c r="B60" s="5">
        <f t="shared" si="2"/>
        <v>5700</v>
      </c>
      <c r="C60" s="9">
        <f t="shared" si="0"/>
        <v>1</v>
      </c>
      <c r="D60" s="9">
        <f>VLOOKUP('Aliquote medie'!$C60,Scaglioni!I:M,4,FALSE)</f>
        <v>0.23</v>
      </c>
      <c r="E60" s="9">
        <f t="shared" si="1"/>
        <v>23</v>
      </c>
      <c r="F60" s="9">
        <f t="shared" si="3"/>
        <v>1311</v>
      </c>
      <c r="G60" s="10">
        <f t="shared" si="4"/>
        <v>0.23</v>
      </c>
    </row>
    <row r="61" spans="1:7" x14ac:dyDescent="0.2">
      <c r="A61" s="5">
        <v>100</v>
      </c>
      <c r="B61" s="5">
        <f t="shared" si="2"/>
        <v>5800</v>
      </c>
      <c r="C61" s="9">
        <f t="shared" si="0"/>
        <v>1</v>
      </c>
      <c r="D61" s="9">
        <f>VLOOKUP('Aliquote medie'!$C61,Scaglioni!I:M,4,FALSE)</f>
        <v>0.23</v>
      </c>
      <c r="E61" s="9">
        <f t="shared" si="1"/>
        <v>23</v>
      </c>
      <c r="F61" s="9">
        <f t="shared" si="3"/>
        <v>1334</v>
      </c>
      <c r="G61" s="10">
        <f t="shared" si="4"/>
        <v>0.23</v>
      </c>
    </row>
    <row r="62" spans="1:7" x14ac:dyDescent="0.2">
      <c r="A62" s="5">
        <v>100</v>
      </c>
      <c r="B62" s="5">
        <f t="shared" si="2"/>
        <v>5900</v>
      </c>
      <c r="C62" s="9">
        <f t="shared" si="0"/>
        <v>1</v>
      </c>
      <c r="D62" s="9">
        <f>VLOOKUP('Aliquote medie'!$C62,Scaglioni!I:M,4,FALSE)</f>
        <v>0.23</v>
      </c>
      <c r="E62" s="9">
        <f t="shared" si="1"/>
        <v>23</v>
      </c>
      <c r="F62" s="9">
        <f t="shared" si="3"/>
        <v>1357</v>
      </c>
      <c r="G62" s="10">
        <f t="shared" si="4"/>
        <v>0.23</v>
      </c>
    </row>
    <row r="63" spans="1:7" x14ac:dyDescent="0.2">
      <c r="A63" s="5">
        <v>100</v>
      </c>
      <c r="B63" s="5">
        <f t="shared" si="2"/>
        <v>6000</v>
      </c>
      <c r="C63" s="9">
        <f t="shared" si="0"/>
        <v>1</v>
      </c>
      <c r="D63" s="9">
        <f>VLOOKUP('Aliquote medie'!$C63,Scaglioni!I:M,4,FALSE)</f>
        <v>0.23</v>
      </c>
      <c r="E63" s="9">
        <f t="shared" si="1"/>
        <v>23</v>
      </c>
      <c r="F63" s="9">
        <f t="shared" si="3"/>
        <v>1380</v>
      </c>
      <c r="G63" s="10">
        <f t="shared" si="4"/>
        <v>0.23</v>
      </c>
    </row>
    <row r="64" spans="1:7" x14ac:dyDescent="0.2">
      <c r="A64" s="5">
        <v>100</v>
      </c>
      <c r="B64" s="5">
        <f t="shared" si="2"/>
        <v>6100</v>
      </c>
      <c r="C64" s="9">
        <f t="shared" si="0"/>
        <v>1</v>
      </c>
      <c r="D64" s="9">
        <f>VLOOKUP('Aliquote medie'!$C64,Scaglioni!I:M,4,FALSE)</f>
        <v>0.23</v>
      </c>
      <c r="E64" s="9">
        <f t="shared" si="1"/>
        <v>23</v>
      </c>
      <c r="F64" s="9">
        <f t="shared" si="3"/>
        <v>1403</v>
      </c>
      <c r="G64" s="10">
        <f t="shared" si="4"/>
        <v>0.23</v>
      </c>
    </row>
    <row r="65" spans="1:7" x14ac:dyDescent="0.2">
      <c r="A65" s="5">
        <v>100</v>
      </c>
      <c r="B65" s="5">
        <f t="shared" si="2"/>
        <v>6200</v>
      </c>
      <c r="C65" s="9">
        <f t="shared" si="0"/>
        <v>1</v>
      </c>
      <c r="D65" s="9">
        <f>VLOOKUP('Aliquote medie'!$C65,Scaglioni!I:M,4,FALSE)</f>
        <v>0.23</v>
      </c>
      <c r="E65" s="9">
        <f t="shared" si="1"/>
        <v>23</v>
      </c>
      <c r="F65" s="9">
        <f t="shared" si="3"/>
        <v>1426</v>
      </c>
      <c r="G65" s="10">
        <f t="shared" si="4"/>
        <v>0.23</v>
      </c>
    </row>
    <row r="66" spans="1:7" x14ac:dyDescent="0.2">
      <c r="A66" s="5">
        <v>100</v>
      </c>
      <c r="B66" s="5">
        <f t="shared" si="2"/>
        <v>6300</v>
      </c>
      <c r="C66" s="9">
        <f t="shared" si="0"/>
        <v>1</v>
      </c>
      <c r="D66" s="9">
        <f>VLOOKUP('Aliquote medie'!$C66,Scaglioni!I:M,4,FALSE)</f>
        <v>0.23</v>
      </c>
      <c r="E66" s="9">
        <f t="shared" si="1"/>
        <v>23</v>
      </c>
      <c r="F66" s="9">
        <f t="shared" si="3"/>
        <v>1449</v>
      </c>
      <c r="G66" s="10">
        <f t="shared" si="4"/>
        <v>0.23</v>
      </c>
    </row>
    <row r="67" spans="1:7" x14ac:dyDescent="0.2">
      <c r="A67" s="5">
        <v>100</v>
      </c>
      <c r="B67" s="5">
        <f t="shared" si="2"/>
        <v>6400</v>
      </c>
      <c r="C67" s="9">
        <f t="shared" si="0"/>
        <v>1</v>
      </c>
      <c r="D67" s="9">
        <f>VLOOKUP('Aliquote medie'!$C67,Scaglioni!I:M,4,FALSE)</f>
        <v>0.23</v>
      </c>
      <c r="E67" s="9">
        <f t="shared" si="1"/>
        <v>23</v>
      </c>
      <c r="F67" s="9">
        <f t="shared" si="3"/>
        <v>1472</v>
      </c>
      <c r="G67" s="10">
        <f t="shared" si="4"/>
        <v>0.23</v>
      </c>
    </row>
    <row r="68" spans="1:7" x14ac:dyDescent="0.2">
      <c r="A68" s="5">
        <v>100</v>
      </c>
      <c r="B68" s="5">
        <f t="shared" si="2"/>
        <v>6500</v>
      </c>
      <c r="C68" s="9">
        <f t="shared" ref="C68:C131" si="5">IF($B68&lt;=28000,1,IF($B68&lt;=50000,2,3))</f>
        <v>1</v>
      </c>
      <c r="D68" s="9">
        <f>VLOOKUP('Aliquote medie'!$C68,Scaglioni!I:M,4,FALSE)</f>
        <v>0.23</v>
      </c>
      <c r="E68" s="9">
        <f t="shared" ref="E68:E131" si="6">D68*$A68</f>
        <v>23</v>
      </c>
      <c r="F68" s="9">
        <f t="shared" si="3"/>
        <v>1495</v>
      </c>
      <c r="G68" s="10">
        <f t="shared" si="4"/>
        <v>0.23</v>
      </c>
    </row>
    <row r="69" spans="1:7" x14ac:dyDescent="0.2">
      <c r="A69" s="5">
        <v>100</v>
      </c>
      <c r="B69" s="5">
        <f t="shared" ref="B69:B132" si="7">B68+A69</f>
        <v>6600</v>
      </c>
      <c r="C69" s="9">
        <f t="shared" si="5"/>
        <v>1</v>
      </c>
      <c r="D69" s="9">
        <f>VLOOKUP('Aliquote medie'!$C69,Scaglioni!I:M,4,FALSE)</f>
        <v>0.23</v>
      </c>
      <c r="E69" s="9">
        <f t="shared" si="6"/>
        <v>23</v>
      </c>
      <c r="F69" s="9">
        <f t="shared" ref="F69:F132" si="8">F68+E69</f>
        <v>1518</v>
      </c>
      <c r="G69" s="10">
        <f t="shared" ref="G69:G132" si="9">F69/$B69</f>
        <v>0.23</v>
      </c>
    </row>
    <row r="70" spans="1:7" x14ac:dyDescent="0.2">
      <c r="A70" s="5">
        <v>100</v>
      </c>
      <c r="B70" s="5">
        <f t="shared" si="7"/>
        <v>6700</v>
      </c>
      <c r="C70" s="9">
        <f t="shared" si="5"/>
        <v>1</v>
      </c>
      <c r="D70" s="9">
        <f>VLOOKUP('Aliquote medie'!$C70,Scaglioni!I:M,4,FALSE)</f>
        <v>0.23</v>
      </c>
      <c r="E70" s="9">
        <f t="shared" si="6"/>
        <v>23</v>
      </c>
      <c r="F70" s="9">
        <f t="shared" si="8"/>
        <v>1541</v>
      </c>
      <c r="G70" s="10">
        <f t="shared" si="9"/>
        <v>0.23</v>
      </c>
    </row>
    <row r="71" spans="1:7" x14ac:dyDescent="0.2">
      <c r="A71" s="5">
        <v>100</v>
      </c>
      <c r="B71" s="5">
        <f t="shared" si="7"/>
        <v>6800</v>
      </c>
      <c r="C71" s="9">
        <f t="shared" si="5"/>
        <v>1</v>
      </c>
      <c r="D71" s="9">
        <f>VLOOKUP('Aliquote medie'!$C71,Scaglioni!I:M,4,FALSE)</f>
        <v>0.23</v>
      </c>
      <c r="E71" s="9">
        <f t="shared" si="6"/>
        <v>23</v>
      </c>
      <c r="F71" s="9">
        <f t="shared" si="8"/>
        <v>1564</v>
      </c>
      <c r="G71" s="10">
        <f t="shared" si="9"/>
        <v>0.23</v>
      </c>
    </row>
    <row r="72" spans="1:7" x14ac:dyDescent="0.2">
      <c r="A72" s="5">
        <v>100</v>
      </c>
      <c r="B72" s="5">
        <f t="shared" si="7"/>
        <v>6900</v>
      </c>
      <c r="C72" s="9">
        <f t="shared" si="5"/>
        <v>1</v>
      </c>
      <c r="D72" s="9">
        <f>VLOOKUP('Aliquote medie'!$C72,Scaglioni!I:M,4,FALSE)</f>
        <v>0.23</v>
      </c>
      <c r="E72" s="9">
        <f t="shared" si="6"/>
        <v>23</v>
      </c>
      <c r="F72" s="9">
        <f t="shared" si="8"/>
        <v>1587</v>
      </c>
      <c r="G72" s="10">
        <f t="shared" si="9"/>
        <v>0.23</v>
      </c>
    </row>
    <row r="73" spans="1:7" x14ac:dyDescent="0.2">
      <c r="A73" s="5">
        <v>100</v>
      </c>
      <c r="B73" s="5">
        <f t="shared" si="7"/>
        <v>7000</v>
      </c>
      <c r="C73" s="9">
        <f t="shared" si="5"/>
        <v>1</v>
      </c>
      <c r="D73" s="9">
        <f>VLOOKUP('Aliquote medie'!$C73,Scaglioni!I:M,4,FALSE)</f>
        <v>0.23</v>
      </c>
      <c r="E73" s="9">
        <f t="shared" si="6"/>
        <v>23</v>
      </c>
      <c r="F73" s="9">
        <f t="shared" si="8"/>
        <v>1610</v>
      </c>
      <c r="G73" s="10">
        <f t="shared" si="9"/>
        <v>0.23</v>
      </c>
    </row>
    <row r="74" spans="1:7" x14ac:dyDescent="0.2">
      <c r="A74" s="5">
        <v>100</v>
      </c>
      <c r="B74" s="5">
        <f t="shared" si="7"/>
        <v>7100</v>
      </c>
      <c r="C74" s="9">
        <f t="shared" si="5"/>
        <v>1</v>
      </c>
      <c r="D74" s="9">
        <f>VLOOKUP('Aliquote medie'!$C74,Scaglioni!I:M,4,FALSE)</f>
        <v>0.23</v>
      </c>
      <c r="E74" s="9">
        <f t="shared" si="6"/>
        <v>23</v>
      </c>
      <c r="F74" s="9">
        <f t="shared" si="8"/>
        <v>1633</v>
      </c>
      <c r="G74" s="10">
        <f t="shared" si="9"/>
        <v>0.23</v>
      </c>
    </row>
    <row r="75" spans="1:7" x14ac:dyDescent="0.2">
      <c r="A75" s="5">
        <v>100</v>
      </c>
      <c r="B75" s="5">
        <f t="shared" si="7"/>
        <v>7200</v>
      </c>
      <c r="C75" s="9">
        <f t="shared" si="5"/>
        <v>1</v>
      </c>
      <c r="D75" s="9">
        <f>VLOOKUP('Aliquote medie'!$C75,Scaglioni!I:M,4,FALSE)</f>
        <v>0.23</v>
      </c>
      <c r="E75" s="9">
        <f t="shared" si="6"/>
        <v>23</v>
      </c>
      <c r="F75" s="9">
        <f t="shared" si="8"/>
        <v>1656</v>
      </c>
      <c r="G75" s="10">
        <f t="shared" si="9"/>
        <v>0.23</v>
      </c>
    </row>
    <row r="76" spans="1:7" x14ac:dyDescent="0.2">
      <c r="A76" s="5">
        <v>100</v>
      </c>
      <c r="B76" s="5">
        <f t="shared" si="7"/>
        <v>7300</v>
      </c>
      <c r="C76" s="9">
        <f t="shared" si="5"/>
        <v>1</v>
      </c>
      <c r="D76" s="9">
        <f>VLOOKUP('Aliquote medie'!$C76,Scaglioni!I:M,4,FALSE)</f>
        <v>0.23</v>
      </c>
      <c r="E76" s="9">
        <f t="shared" si="6"/>
        <v>23</v>
      </c>
      <c r="F76" s="9">
        <f t="shared" si="8"/>
        <v>1679</v>
      </c>
      <c r="G76" s="10">
        <f t="shared" si="9"/>
        <v>0.23</v>
      </c>
    </row>
    <row r="77" spans="1:7" x14ac:dyDescent="0.2">
      <c r="A77" s="5">
        <v>100</v>
      </c>
      <c r="B77" s="5">
        <f t="shared" si="7"/>
        <v>7400</v>
      </c>
      <c r="C77" s="9">
        <f t="shared" si="5"/>
        <v>1</v>
      </c>
      <c r="D77" s="9">
        <f>VLOOKUP('Aliquote medie'!$C77,Scaglioni!I:M,4,FALSE)</f>
        <v>0.23</v>
      </c>
      <c r="E77" s="9">
        <f t="shared" si="6"/>
        <v>23</v>
      </c>
      <c r="F77" s="9">
        <f t="shared" si="8"/>
        <v>1702</v>
      </c>
      <c r="G77" s="10">
        <f t="shared" si="9"/>
        <v>0.23</v>
      </c>
    </row>
    <row r="78" spans="1:7" x14ac:dyDescent="0.2">
      <c r="A78" s="5">
        <v>100</v>
      </c>
      <c r="B78" s="5">
        <f t="shared" si="7"/>
        <v>7500</v>
      </c>
      <c r="C78" s="9">
        <f t="shared" si="5"/>
        <v>1</v>
      </c>
      <c r="D78" s="9">
        <f>VLOOKUP('Aliquote medie'!$C78,Scaglioni!I:M,4,FALSE)</f>
        <v>0.23</v>
      </c>
      <c r="E78" s="9">
        <f t="shared" si="6"/>
        <v>23</v>
      </c>
      <c r="F78" s="9">
        <f t="shared" si="8"/>
        <v>1725</v>
      </c>
      <c r="G78" s="10">
        <f t="shared" si="9"/>
        <v>0.23</v>
      </c>
    </row>
    <row r="79" spans="1:7" x14ac:dyDescent="0.2">
      <c r="A79" s="5">
        <v>100</v>
      </c>
      <c r="B79" s="5">
        <f t="shared" si="7"/>
        <v>7600</v>
      </c>
      <c r="C79" s="9">
        <f t="shared" si="5"/>
        <v>1</v>
      </c>
      <c r="D79" s="9">
        <f>VLOOKUP('Aliquote medie'!$C79,Scaglioni!I:M,4,FALSE)</f>
        <v>0.23</v>
      </c>
      <c r="E79" s="9">
        <f t="shared" si="6"/>
        <v>23</v>
      </c>
      <c r="F79" s="9">
        <f t="shared" si="8"/>
        <v>1748</v>
      </c>
      <c r="G79" s="10">
        <f t="shared" si="9"/>
        <v>0.23</v>
      </c>
    </row>
    <row r="80" spans="1:7" x14ac:dyDescent="0.2">
      <c r="A80" s="5">
        <v>100</v>
      </c>
      <c r="B80" s="5">
        <f t="shared" si="7"/>
        <v>7700</v>
      </c>
      <c r="C80" s="9">
        <f t="shared" si="5"/>
        <v>1</v>
      </c>
      <c r="D80" s="9">
        <f>VLOOKUP('Aliquote medie'!$C80,Scaglioni!I:M,4,FALSE)</f>
        <v>0.23</v>
      </c>
      <c r="E80" s="9">
        <f t="shared" si="6"/>
        <v>23</v>
      </c>
      <c r="F80" s="9">
        <f t="shared" si="8"/>
        <v>1771</v>
      </c>
      <c r="G80" s="10">
        <f t="shared" si="9"/>
        <v>0.23</v>
      </c>
    </row>
    <row r="81" spans="1:7" x14ac:dyDescent="0.2">
      <c r="A81" s="5">
        <v>100</v>
      </c>
      <c r="B81" s="5">
        <f t="shared" si="7"/>
        <v>7800</v>
      </c>
      <c r="C81" s="9">
        <f t="shared" si="5"/>
        <v>1</v>
      </c>
      <c r="D81" s="9">
        <f>VLOOKUP('Aliquote medie'!$C81,Scaglioni!I:M,4,FALSE)</f>
        <v>0.23</v>
      </c>
      <c r="E81" s="9">
        <f t="shared" si="6"/>
        <v>23</v>
      </c>
      <c r="F81" s="9">
        <f t="shared" si="8"/>
        <v>1794</v>
      </c>
      <c r="G81" s="10">
        <f t="shared" si="9"/>
        <v>0.23</v>
      </c>
    </row>
    <row r="82" spans="1:7" x14ac:dyDescent="0.2">
      <c r="A82" s="5">
        <v>100</v>
      </c>
      <c r="B82" s="5">
        <f t="shared" si="7"/>
        <v>7900</v>
      </c>
      <c r="C82" s="9">
        <f t="shared" si="5"/>
        <v>1</v>
      </c>
      <c r="D82" s="9">
        <f>VLOOKUP('Aliquote medie'!$C82,Scaglioni!I:M,4,FALSE)</f>
        <v>0.23</v>
      </c>
      <c r="E82" s="9">
        <f t="shared" si="6"/>
        <v>23</v>
      </c>
      <c r="F82" s="9">
        <f t="shared" si="8"/>
        <v>1817</v>
      </c>
      <c r="G82" s="10">
        <f t="shared" si="9"/>
        <v>0.23</v>
      </c>
    </row>
    <row r="83" spans="1:7" x14ac:dyDescent="0.2">
      <c r="A83" s="5">
        <v>100</v>
      </c>
      <c r="B83" s="5">
        <f t="shared" si="7"/>
        <v>8000</v>
      </c>
      <c r="C83" s="9">
        <f t="shared" si="5"/>
        <v>1</v>
      </c>
      <c r="D83" s="9">
        <f>VLOOKUP('Aliquote medie'!$C83,Scaglioni!I:M,4,FALSE)</f>
        <v>0.23</v>
      </c>
      <c r="E83" s="9">
        <f t="shared" si="6"/>
        <v>23</v>
      </c>
      <c r="F83" s="9">
        <f t="shared" si="8"/>
        <v>1840</v>
      </c>
      <c r="G83" s="10">
        <f t="shared" si="9"/>
        <v>0.23</v>
      </c>
    </row>
    <row r="84" spans="1:7" x14ac:dyDescent="0.2">
      <c r="A84" s="5">
        <v>100</v>
      </c>
      <c r="B84" s="5">
        <f t="shared" si="7"/>
        <v>8100</v>
      </c>
      <c r="C84" s="9">
        <f t="shared" si="5"/>
        <v>1</v>
      </c>
      <c r="D84" s="9">
        <f>VLOOKUP('Aliquote medie'!$C84,Scaglioni!I:M,4,FALSE)</f>
        <v>0.23</v>
      </c>
      <c r="E84" s="9">
        <f t="shared" si="6"/>
        <v>23</v>
      </c>
      <c r="F84" s="9">
        <f t="shared" si="8"/>
        <v>1863</v>
      </c>
      <c r="G84" s="10">
        <f t="shared" si="9"/>
        <v>0.23</v>
      </c>
    </row>
    <row r="85" spans="1:7" x14ac:dyDescent="0.2">
      <c r="A85" s="5">
        <v>100</v>
      </c>
      <c r="B85" s="5">
        <f t="shared" si="7"/>
        <v>8200</v>
      </c>
      <c r="C85" s="9">
        <f t="shared" si="5"/>
        <v>1</v>
      </c>
      <c r="D85" s="9">
        <f>VLOOKUP('Aliquote medie'!$C85,Scaglioni!I:M,4,FALSE)</f>
        <v>0.23</v>
      </c>
      <c r="E85" s="9">
        <f t="shared" si="6"/>
        <v>23</v>
      </c>
      <c r="F85" s="9">
        <f t="shared" si="8"/>
        <v>1886</v>
      </c>
      <c r="G85" s="10">
        <f t="shared" si="9"/>
        <v>0.23</v>
      </c>
    </row>
    <row r="86" spans="1:7" x14ac:dyDescent="0.2">
      <c r="A86" s="5">
        <v>100</v>
      </c>
      <c r="B86" s="5">
        <f t="shared" si="7"/>
        <v>8300</v>
      </c>
      <c r="C86" s="9">
        <f t="shared" si="5"/>
        <v>1</v>
      </c>
      <c r="D86" s="9">
        <f>VLOOKUP('Aliquote medie'!$C86,Scaglioni!I:M,4,FALSE)</f>
        <v>0.23</v>
      </c>
      <c r="E86" s="9">
        <f t="shared" si="6"/>
        <v>23</v>
      </c>
      <c r="F86" s="9">
        <f t="shared" si="8"/>
        <v>1909</v>
      </c>
      <c r="G86" s="10">
        <f t="shared" si="9"/>
        <v>0.23</v>
      </c>
    </row>
    <row r="87" spans="1:7" x14ac:dyDescent="0.2">
      <c r="A87" s="5">
        <v>100</v>
      </c>
      <c r="B87" s="5">
        <f t="shared" si="7"/>
        <v>8400</v>
      </c>
      <c r="C87" s="9">
        <f t="shared" si="5"/>
        <v>1</v>
      </c>
      <c r="D87" s="9">
        <f>VLOOKUP('Aliquote medie'!$C87,Scaglioni!I:M,4,FALSE)</f>
        <v>0.23</v>
      </c>
      <c r="E87" s="9">
        <f t="shared" si="6"/>
        <v>23</v>
      </c>
      <c r="F87" s="9">
        <f t="shared" si="8"/>
        <v>1932</v>
      </c>
      <c r="G87" s="10">
        <f t="shared" si="9"/>
        <v>0.23</v>
      </c>
    </row>
    <row r="88" spans="1:7" x14ac:dyDescent="0.2">
      <c r="A88" s="5">
        <v>100</v>
      </c>
      <c r="B88" s="5">
        <f t="shared" si="7"/>
        <v>8500</v>
      </c>
      <c r="C88" s="9">
        <f t="shared" si="5"/>
        <v>1</v>
      </c>
      <c r="D88" s="9">
        <f>VLOOKUP('Aliquote medie'!$C88,Scaglioni!I:M,4,FALSE)</f>
        <v>0.23</v>
      </c>
      <c r="E88" s="9">
        <f t="shared" si="6"/>
        <v>23</v>
      </c>
      <c r="F88" s="9">
        <f t="shared" si="8"/>
        <v>1955</v>
      </c>
      <c r="G88" s="10">
        <f t="shared" si="9"/>
        <v>0.23</v>
      </c>
    </row>
    <row r="89" spans="1:7" x14ac:dyDescent="0.2">
      <c r="A89" s="5">
        <v>100</v>
      </c>
      <c r="B89" s="5">
        <f t="shared" si="7"/>
        <v>8600</v>
      </c>
      <c r="C89" s="9">
        <f t="shared" si="5"/>
        <v>1</v>
      </c>
      <c r="D89" s="9">
        <f>VLOOKUP('Aliquote medie'!$C89,Scaglioni!I:M,4,FALSE)</f>
        <v>0.23</v>
      </c>
      <c r="E89" s="9">
        <f t="shared" si="6"/>
        <v>23</v>
      </c>
      <c r="F89" s="9">
        <f t="shared" si="8"/>
        <v>1978</v>
      </c>
      <c r="G89" s="10">
        <f t="shared" si="9"/>
        <v>0.23</v>
      </c>
    </row>
    <row r="90" spans="1:7" x14ac:dyDescent="0.2">
      <c r="A90" s="5">
        <v>100</v>
      </c>
      <c r="B90" s="5">
        <f t="shared" si="7"/>
        <v>8700</v>
      </c>
      <c r="C90" s="9">
        <f t="shared" si="5"/>
        <v>1</v>
      </c>
      <c r="D90" s="9">
        <f>VLOOKUP('Aliquote medie'!$C90,Scaglioni!I:M,4,FALSE)</f>
        <v>0.23</v>
      </c>
      <c r="E90" s="9">
        <f t="shared" si="6"/>
        <v>23</v>
      </c>
      <c r="F90" s="9">
        <f t="shared" si="8"/>
        <v>2001</v>
      </c>
      <c r="G90" s="10">
        <f t="shared" si="9"/>
        <v>0.23</v>
      </c>
    </row>
    <row r="91" spans="1:7" x14ac:dyDescent="0.2">
      <c r="A91" s="5">
        <v>100</v>
      </c>
      <c r="B91" s="5">
        <f t="shared" si="7"/>
        <v>8800</v>
      </c>
      <c r="C91" s="9">
        <f t="shared" si="5"/>
        <v>1</v>
      </c>
      <c r="D91" s="9">
        <f>VLOOKUP('Aliquote medie'!$C91,Scaglioni!I:M,4,FALSE)</f>
        <v>0.23</v>
      </c>
      <c r="E91" s="9">
        <f t="shared" si="6"/>
        <v>23</v>
      </c>
      <c r="F91" s="9">
        <f t="shared" si="8"/>
        <v>2024</v>
      </c>
      <c r="G91" s="10">
        <f t="shared" si="9"/>
        <v>0.23</v>
      </c>
    </row>
    <row r="92" spans="1:7" x14ac:dyDescent="0.2">
      <c r="A92" s="5">
        <v>100</v>
      </c>
      <c r="B92" s="5">
        <f t="shared" si="7"/>
        <v>8900</v>
      </c>
      <c r="C92" s="9">
        <f t="shared" si="5"/>
        <v>1</v>
      </c>
      <c r="D92" s="9">
        <f>VLOOKUP('Aliquote medie'!$C92,Scaglioni!I:M,4,FALSE)</f>
        <v>0.23</v>
      </c>
      <c r="E92" s="9">
        <f t="shared" si="6"/>
        <v>23</v>
      </c>
      <c r="F92" s="9">
        <f t="shared" si="8"/>
        <v>2047</v>
      </c>
      <c r="G92" s="10">
        <f t="shared" si="9"/>
        <v>0.23</v>
      </c>
    </row>
    <row r="93" spans="1:7" x14ac:dyDescent="0.2">
      <c r="A93" s="5">
        <v>100</v>
      </c>
      <c r="B93" s="5">
        <f t="shared" si="7"/>
        <v>9000</v>
      </c>
      <c r="C93" s="9">
        <f t="shared" si="5"/>
        <v>1</v>
      </c>
      <c r="D93" s="9">
        <f>VLOOKUP('Aliquote medie'!$C93,Scaglioni!I:M,4,FALSE)</f>
        <v>0.23</v>
      </c>
      <c r="E93" s="9">
        <f t="shared" si="6"/>
        <v>23</v>
      </c>
      <c r="F93" s="9">
        <f t="shared" si="8"/>
        <v>2070</v>
      </c>
      <c r="G93" s="10">
        <f t="shared" si="9"/>
        <v>0.23</v>
      </c>
    </row>
    <row r="94" spans="1:7" x14ac:dyDescent="0.2">
      <c r="A94" s="5">
        <v>100</v>
      </c>
      <c r="B94" s="5">
        <f t="shared" si="7"/>
        <v>9100</v>
      </c>
      <c r="C94" s="9">
        <f t="shared" si="5"/>
        <v>1</v>
      </c>
      <c r="D94" s="9">
        <f>VLOOKUP('Aliquote medie'!$C94,Scaglioni!I:M,4,FALSE)</f>
        <v>0.23</v>
      </c>
      <c r="E94" s="9">
        <f t="shared" si="6"/>
        <v>23</v>
      </c>
      <c r="F94" s="9">
        <f t="shared" si="8"/>
        <v>2093</v>
      </c>
      <c r="G94" s="10">
        <f t="shared" si="9"/>
        <v>0.23</v>
      </c>
    </row>
    <row r="95" spans="1:7" x14ac:dyDescent="0.2">
      <c r="A95" s="5">
        <v>100</v>
      </c>
      <c r="B95" s="5">
        <f t="shared" si="7"/>
        <v>9200</v>
      </c>
      <c r="C95" s="9">
        <f t="shared" si="5"/>
        <v>1</v>
      </c>
      <c r="D95" s="9">
        <f>VLOOKUP('Aliquote medie'!$C95,Scaglioni!I:M,4,FALSE)</f>
        <v>0.23</v>
      </c>
      <c r="E95" s="9">
        <f t="shared" si="6"/>
        <v>23</v>
      </c>
      <c r="F95" s="9">
        <f t="shared" si="8"/>
        <v>2116</v>
      </c>
      <c r="G95" s="10">
        <f t="shared" si="9"/>
        <v>0.23</v>
      </c>
    </row>
    <row r="96" spans="1:7" x14ac:dyDescent="0.2">
      <c r="A96" s="5">
        <v>100</v>
      </c>
      <c r="B96" s="5">
        <f t="shared" si="7"/>
        <v>9300</v>
      </c>
      <c r="C96" s="9">
        <f t="shared" si="5"/>
        <v>1</v>
      </c>
      <c r="D96" s="9">
        <f>VLOOKUP('Aliquote medie'!$C96,Scaglioni!I:M,4,FALSE)</f>
        <v>0.23</v>
      </c>
      <c r="E96" s="9">
        <f t="shared" si="6"/>
        <v>23</v>
      </c>
      <c r="F96" s="9">
        <f t="shared" si="8"/>
        <v>2139</v>
      </c>
      <c r="G96" s="10">
        <f t="shared" si="9"/>
        <v>0.23</v>
      </c>
    </row>
    <row r="97" spans="1:7" x14ac:dyDescent="0.2">
      <c r="A97" s="5">
        <v>100</v>
      </c>
      <c r="B97" s="5">
        <f t="shared" si="7"/>
        <v>9400</v>
      </c>
      <c r="C97" s="9">
        <f t="shared" si="5"/>
        <v>1</v>
      </c>
      <c r="D97" s="9">
        <f>VLOOKUP('Aliquote medie'!$C97,Scaglioni!I:M,4,FALSE)</f>
        <v>0.23</v>
      </c>
      <c r="E97" s="9">
        <f t="shared" si="6"/>
        <v>23</v>
      </c>
      <c r="F97" s="9">
        <f t="shared" si="8"/>
        <v>2162</v>
      </c>
      <c r="G97" s="10">
        <f t="shared" si="9"/>
        <v>0.23</v>
      </c>
    </row>
    <row r="98" spans="1:7" x14ac:dyDescent="0.2">
      <c r="A98" s="5">
        <v>100</v>
      </c>
      <c r="B98" s="5">
        <f t="shared" si="7"/>
        <v>9500</v>
      </c>
      <c r="C98" s="9">
        <f t="shared" si="5"/>
        <v>1</v>
      </c>
      <c r="D98" s="9">
        <f>VLOOKUP('Aliquote medie'!$C98,Scaglioni!I:M,4,FALSE)</f>
        <v>0.23</v>
      </c>
      <c r="E98" s="9">
        <f t="shared" si="6"/>
        <v>23</v>
      </c>
      <c r="F98" s="9">
        <f t="shared" si="8"/>
        <v>2185</v>
      </c>
      <c r="G98" s="10">
        <f t="shared" si="9"/>
        <v>0.23</v>
      </c>
    </row>
    <row r="99" spans="1:7" x14ac:dyDescent="0.2">
      <c r="A99" s="5">
        <v>100</v>
      </c>
      <c r="B99" s="5">
        <f t="shared" si="7"/>
        <v>9600</v>
      </c>
      <c r="C99" s="9">
        <f t="shared" si="5"/>
        <v>1</v>
      </c>
      <c r="D99" s="9">
        <f>VLOOKUP('Aliquote medie'!$C99,Scaglioni!I:M,4,FALSE)</f>
        <v>0.23</v>
      </c>
      <c r="E99" s="9">
        <f t="shared" si="6"/>
        <v>23</v>
      </c>
      <c r="F99" s="9">
        <f t="shared" si="8"/>
        <v>2208</v>
      </c>
      <c r="G99" s="10">
        <f t="shared" si="9"/>
        <v>0.23</v>
      </c>
    </row>
    <row r="100" spans="1:7" x14ac:dyDescent="0.2">
      <c r="A100" s="5">
        <v>100</v>
      </c>
      <c r="B100" s="5">
        <f t="shared" si="7"/>
        <v>9700</v>
      </c>
      <c r="C100" s="9">
        <f t="shared" si="5"/>
        <v>1</v>
      </c>
      <c r="D100" s="9">
        <f>VLOOKUP('Aliquote medie'!$C100,Scaglioni!I:M,4,FALSE)</f>
        <v>0.23</v>
      </c>
      <c r="E100" s="9">
        <f t="shared" si="6"/>
        <v>23</v>
      </c>
      <c r="F100" s="9">
        <f t="shared" si="8"/>
        <v>2231</v>
      </c>
      <c r="G100" s="10">
        <f t="shared" si="9"/>
        <v>0.23</v>
      </c>
    </row>
    <row r="101" spans="1:7" x14ac:dyDescent="0.2">
      <c r="A101" s="5">
        <v>100</v>
      </c>
      <c r="B101" s="5">
        <f t="shared" si="7"/>
        <v>9800</v>
      </c>
      <c r="C101" s="9">
        <f t="shared" si="5"/>
        <v>1</v>
      </c>
      <c r="D101" s="9">
        <f>VLOOKUP('Aliquote medie'!$C101,Scaglioni!I:M,4,FALSE)</f>
        <v>0.23</v>
      </c>
      <c r="E101" s="9">
        <f t="shared" si="6"/>
        <v>23</v>
      </c>
      <c r="F101" s="9">
        <f t="shared" si="8"/>
        <v>2254</v>
      </c>
      <c r="G101" s="10">
        <f t="shared" si="9"/>
        <v>0.23</v>
      </c>
    </row>
    <row r="102" spans="1:7" x14ac:dyDescent="0.2">
      <c r="A102" s="5">
        <v>100</v>
      </c>
      <c r="B102" s="5">
        <f t="shared" si="7"/>
        <v>9900</v>
      </c>
      <c r="C102" s="9">
        <f t="shared" si="5"/>
        <v>1</v>
      </c>
      <c r="D102" s="9">
        <f>VLOOKUP('Aliquote medie'!$C102,Scaglioni!I:M,4,FALSE)</f>
        <v>0.23</v>
      </c>
      <c r="E102" s="9">
        <f t="shared" si="6"/>
        <v>23</v>
      </c>
      <c r="F102" s="9">
        <f t="shared" si="8"/>
        <v>2277</v>
      </c>
      <c r="G102" s="10">
        <f t="shared" si="9"/>
        <v>0.23</v>
      </c>
    </row>
    <row r="103" spans="1:7" x14ac:dyDescent="0.2">
      <c r="A103" s="5">
        <v>100</v>
      </c>
      <c r="B103" s="5">
        <f t="shared" si="7"/>
        <v>10000</v>
      </c>
      <c r="C103" s="9">
        <f t="shared" si="5"/>
        <v>1</v>
      </c>
      <c r="D103" s="9">
        <f>VLOOKUP('Aliquote medie'!$C103,Scaglioni!I:M,4,FALSE)</f>
        <v>0.23</v>
      </c>
      <c r="E103" s="9">
        <f t="shared" si="6"/>
        <v>23</v>
      </c>
      <c r="F103" s="9">
        <f t="shared" si="8"/>
        <v>2300</v>
      </c>
      <c r="G103" s="10">
        <f t="shared" si="9"/>
        <v>0.23</v>
      </c>
    </row>
    <row r="104" spans="1:7" x14ac:dyDescent="0.2">
      <c r="A104" s="5">
        <v>100</v>
      </c>
      <c r="B104" s="5">
        <f t="shared" si="7"/>
        <v>10100</v>
      </c>
      <c r="C104" s="9">
        <f t="shared" si="5"/>
        <v>1</v>
      </c>
      <c r="D104" s="9">
        <f>VLOOKUP('Aliquote medie'!$C104,Scaglioni!I:M,4,FALSE)</f>
        <v>0.23</v>
      </c>
      <c r="E104" s="9">
        <f t="shared" si="6"/>
        <v>23</v>
      </c>
      <c r="F104" s="9">
        <f t="shared" si="8"/>
        <v>2323</v>
      </c>
      <c r="G104" s="10">
        <f t="shared" si="9"/>
        <v>0.23</v>
      </c>
    </row>
    <row r="105" spans="1:7" x14ac:dyDescent="0.2">
      <c r="A105" s="5">
        <v>100</v>
      </c>
      <c r="B105" s="5">
        <f t="shared" si="7"/>
        <v>10200</v>
      </c>
      <c r="C105" s="9">
        <f t="shared" si="5"/>
        <v>1</v>
      </c>
      <c r="D105" s="9">
        <f>VLOOKUP('Aliquote medie'!$C105,Scaglioni!I:M,4,FALSE)</f>
        <v>0.23</v>
      </c>
      <c r="E105" s="9">
        <f t="shared" si="6"/>
        <v>23</v>
      </c>
      <c r="F105" s="9">
        <f t="shared" si="8"/>
        <v>2346</v>
      </c>
      <c r="G105" s="10">
        <f t="shared" si="9"/>
        <v>0.23</v>
      </c>
    </row>
    <row r="106" spans="1:7" x14ac:dyDescent="0.2">
      <c r="A106" s="5">
        <v>100</v>
      </c>
      <c r="B106" s="5">
        <f t="shared" si="7"/>
        <v>10300</v>
      </c>
      <c r="C106" s="9">
        <f t="shared" si="5"/>
        <v>1</v>
      </c>
      <c r="D106" s="9">
        <f>VLOOKUP('Aliquote medie'!$C106,Scaglioni!I:M,4,FALSE)</f>
        <v>0.23</v>
      </c>
      <c r="E106" s="9">
        <f t="shared" si="6"/>
        <v>23</v>
      </c>
      <c r="F106" s="9">
        <f t="shared" si="8"/>
        <v>2369</v>
      </c>
      <c r="G106" s="10">
        <f t="shared" si="9"/>
        <v>0.23</v>
      </c>
    </row>
    <row r="107" spans="1:7" x14ac:dyDescent="0.2">
      <c r="A107" s="5">
        <v>100</v>
      </c>
      <c r="B107" s="5">
        <f t="shared" si="7"/>
        <v>10400</v>
      </c>
      <c r="C107" s="9">
        <f t="shared" si="5"/>
        <v>1</v>
      </c>
      <c r="D107" s="9">
        <f>VLOOKUP('Aliquote medie'!$C107,Scaglioni!I:M,4,FALSE)</f>
        <v>0.23</v>
      </c>
      <c r="E107" s="9">
        <f t="shared" si="6"/>
        <v>23</v>
      </c>
      <c r="F107" s="9">
        <f t="shared" si="8"/>
        <v>2392</v>
      </c>
      <c r="G107" s="10">
        <f t="shared" si="9"/>
        <v>0.23</v>
      </c>
    </row>
    <row r="108" spans="1:7" x14ac:dyDescent="0.2">
      <c r="A108" s="5">
        <v>100</v>
      </c>
      <c r="B108" s="5">
        <f t="shared" si="7"/>
        <v>10500</v>
      </c>
      <c r="C108" s="9">
        <f t="shared" si="5"/>
        <v>1</v>
      </c>
      <c r="D108" s="9">
        <f>VLOOKUP('Aliquote medie'!$C108,Scaglioni!I:M,4,FALSE)</f>
        <v>0.23</v>
      </c>
      <c r="E108" s="9">
        <f t="shared" si="6"/>
        <v>23</v>
      </c>
      <c r="F108" s="9">
        <f t="shared" si="8"/>
        <v>2415</v>
      </c>
      <c r="G108" s="10">
        <f t="shared" si="9"/>
        <v>0.23</v>
      </c>
    </row>
    <row r="109" spans="1:7" x14ac:dyDescent="0.2">
      <c r="A109" s="5">
        <v>100</v>
      </c>
      <c r="B109" s="5">
        <f t="shared" si="7"/>
        <v>10600</v>
      </c>
      <c r="C109" s="9">
        <f t="shared" si="5"/>
        <v>1</v>
      </c>
      <c r="D109" s="9">
        <f>VLOOKUP('Aliquote medie'!$C109,Scaglioni!I:M,4,FALSE)</f>
        <v>0.23</v>
      </c>
      <c r="E109" s="9">
        <f t="shared" si="6"/>
        <v>23</v>
      </c>
      <c r="F109" s="9">
        <f t="shared" si="8"/>
        <v>2438</v>
      </c>
      <c r="G109" s="10">
        <f t="shared" si="9"/>
        <v>0.23</v>
      </c>
    </row>
    <row r="110" spans="1:7" x14ac:dyDescent="0.2">
      <c r="A110" s="5">
        <v>100</v>
      </c>
      <c r="B110" s="5">
        <f t="shared" si="7"/>
        <v>10700</v>
      </c>
      <c r="C110" s="9">
        <f t="shared" si="5"/>
        <v>1</v>
      </c>
      <c r="D110" s="9">
        <f>VLOOKUP('Aliquote medie'!$C110,Scaglioni!I:M,4,FALSE)</f>
        <v>0.23</v>
      </c>
      <c r="E110" s="9">
        <f t="shared" si="6"/>
        <v>23</v>
      </c>
      <c r="F110" s="9">
        <f t="shared" si="8"/>
        <v>2461</v>
      </c>
      <c r="G110" s="10">
        <f t="shared" si="9"/>
        <v>0.23</v>
      </c>
    </row>
    <row r="111" spans="1:7" x14ac:dyDescent="0.2">
      <c r="A111" s="5">
        <v>100</v>
      </c>
      <c r="B111" s="5">
        <f t="shared" si="7"/>
        <v>10800</v>
      </c>
      <c r="C111" s="9">
        <f t="shared" si="5"/>
        <v>1</v>
      </c>
      <c r="D111" s="9">
        <f>VLOOKUP('Aliquote medie'!$C111,Scaglioni!I:M,4,FALSE)</f>
        <v>0.23</v>
      </c>
      <c r="E111" s="9">
        <f t="shared" si="6"/>
        <v>23</v>
      </c>
      <c r="F111" s="9">
        <f t="shared" si="8"/>
        <v>2484</v>
      </c>
      <c r="G111" s="10">
        <f t="shared" si="9"/>
        <v>0.23</v>
      </c>
    </row>
    <row r="112" spans="1:7" x14ac:dyDescent="0.2">
      <c r="A112" s="5">
        <v>100</v>
      </c>
      <c r="B112" s="5">
        <f t="shared" si="7"/>
        <v>10900</v>
      </c>
      <c r="C112" s="9">
        <f t="shared" si="5"/>
        <v>1</v>
      </c>
      <c r="D112" s="9">
        <f>VLOOKUP('Aliquote medie'!$C112,Scaglioni!I:M,4,FALSE)</f>
        <v>0.23</v>
      </c>
      <c r="E112" s="9">
        <f t="shared" si="6"/>
        <v>23</v>
      </c>
      <c r="F112" s="9">
        <f t="shared" si="8"/>
        <v>2507</v>
      </c>
      <c r="G112" s="10">
        <f t="shared" si="9"/>
        <v>0.23</v>
      </c>
    </row>
    <row r="113" spans="1:7" x14ac:dyDescent="0.2">
      <c r="A113" s="5">
        <v>100</v>
      </c>
      <c r="B113" s="5">
        <f t="shared" si="7"/>
        <v>11000</v>
      </c>
      <c r="C113" s="9">
        <f t="shared" si="5"/>
        <v>1</v>
      </c>
      <c r="D113" s="9">
        <f>VLOOKUP('Aliquote medie'!$C113,Scaglioni!I:M,4,FALSE)</f>
        <v>0.23</v>
      </c>
      <c r="E113" s="9">
        <f t="shared" si="6"/>
        <v>23</v>
      </c>
      <c r="F113" s="9">
        <f t="shared" si="8"/>
        <v>2530</v>
      </c>
      <c r="G113" s="10">
        <f t="shared" si="9"/>
        <v>0.23</v>
      </c>
    </row>
    <row r="114" spans="1:7" x14ac:dyDescent="0.2">
      <c r="A114" s="5">
        <v>100</v>
      </c>
      <c r="B114" s="5">
        <f t="shared" si="7"/>
        <v>11100</v>
      </c>
      <c r="C114" s="9">
        <f t="shared" si="5"/>
        <v>1</v>
      </c>
      <c r="D114" s="9">
        <f>VLOOKUP('Aliquote medie'!$C114,Scaglioni!I:M,4,FALSE)</f>
        <v>0.23</v>
      </c>
      <c r="E114" s="9">
        <f t="shared" si="6"/>
        <v>23</v>
      </c>
      <c r="F114" s="9">
        <f t="shared" si="8"/>
        <v>2553</v>
      </c>
      <c r="G114" s="10">
        <f t="shared" si="9"/>
        <v>0.23</v>
      </c>
    </row>
    <row r="115" spans="1:7" x14ac:dyDescent="0.2">
      <c r="A115" s="5">
        <v>100</v>
      </c>
      <c r="B115" s="5">
        <f t="shared" si="7"/>
        <v>11200</v>
      </c>
      <c r="C115" s="9">
        <f t="shared" si="5"/>
        <v>1</v>
      </c>
      <c r="D115" s="9">
        <f>VLOOKUP('Aliquote medie'!$C115,Scaglioni!I:M,4,FALSE)</f>
        <v>0.23</v>
      </c>
      <c r="E115" s="9">
        <f t="shared" si="6"/>
        <v>23</v>
      </c>
      <c r="F115" s="9">
        <f t="shared" si="8"/>
        <v>2576</v>
      </c>
      <c r="G115" s="10">
        <f t="shared" si="9"/>
        <v>0.23</v>
      </c>
    </row>
    <row r="116" spans="1:7" x14ac:dyDescent="0.2">
      <c r="A116" s="5">
        <v>100</v>
      </c>
      <c r="B116" s="5">
        <f t="shared" si="7"/>
        <v>11300</v>
      </c>
      <c r="C116" s="9">
        <f t="shared" si="5"/>
        <v>1</v>
      </c>
      <c r="D116" s="9">
        <f>VLOOKUP('Aliquote medie'!$C116,Scaglioni!I:M,4,FALSE)</f>
        <v>0.23</v>
      </c>
      <c r="E116" s="9">
        <f t="shared" si="6"/>
        <v>23</v>
      </c>
      <c r="F116" s="9">
        <f t="shared" si="8"/>
        <v>2599</v>
      </c>
      <c r="G116" s="10">
        <f t="shared" si="9"/>
        <v>0.23</v>
      </c>
    </row>
    <row r="117" spans="1:7" x14ac:dyDescent="0.2">
      <c r="A117" s="5">
        <v>100</v>
      </c>
      <c r="B117" s="5">
        <f t="shared" si="7"/>
        <v>11400</v>
      </c>
      <c r="C117" s="9">
        <f t="shared" si="5"/>
        <v>1</v>
      </c>
      <c r="D117" s="9">
        <f>VLOOKUP('Aliquote medie'!$C117,Scaglioni!I:M,4,FALSE)</f>
        <v>0.23</v>
      </c>
      <c r="E117" s="9">
        <f t="shared" si="6"/>
        <v>23</v>
      </c>
      <c r="F117" s="9">
        <f t="shared" si="8"/>
        <v>2622</v>
      </c>
      <c r="G117" s="10">
        <f t="shared" si="9"/>
        <v>0.23</v>
      </c>
    </row>
    <row r="118" spans="1:7" x14ac:dyDescent="0.2">
      <c r="A118" s="5">
        <v>100</v>
      </c>
      <c r="B118" s="5">
        <f t="shared" si="7"/>
        <v>11500</v>
      </c>
      <c r="C118" s="9">
        <f t="shared" si="5"/>
        <v>1</v>
      </c>
      <c r="D118" s="9">
        <f>VLOOKUP('Aliquote medie'!$C118,Scaglioni!I:M,4,FALSE)</f>
        <v>0.23</v>
      </c>
      <c r="E118" s="9">
        <f t="shared" si="6"/>
        <v>23</v>
      </c>
      <c r="F118" s="9">
        <f t="shared" si="8"/>
        <v>2645</v>
      </c>
      <c r="G118" s="10">
        <f t="shared" si="9"/>
        <v>0.23</v>
      </c>
    </row>
    <row r="119" spans="1:7" x14ac:dyDescent="0.2">
      <c r="A119" s="5">
        <v>100</v>
      </c>
      <c r="B119" s="5">
        <f t="shared" si="7"/>
        <v>11600</v>
      </c>
      <c r="C119" s="9">
        <f t="shared" si="5"/>
        <v>1</v>
      </c>
      <c r="D119" s="9">
        <f>VLOOKUP('Aliquote medie'!$C119,Scaglioni!I:M,4,FALSE)</f>
        <v>0.23</v>
      </c>
      <c r="E119" s="9">
        <f t="shared" si="6"/>
        <v>23</v>
      </c>
      <c r="F119" s="9">
        <f t="shared" si="8"/>
        <v>2668</v>
      </c>
      <c r="G119" s="10">
        <f t="shared" si="9"/>
        <v>0.23</v>
      </c>
    </row>
    <row r="120" spans="1:7" x14ac:dyDescent="0.2">
      <c r="A120" s="5">
        <v>100</v>
      </c>
      <c r="B120" s="5">
        <f t="shared" si="7"/>
        <v>11700</v>
      </c>
      <c r="C120" s="9">
        <f t="shared" si="5"/>
        <v>1</v>
      </c>
      <c r="D120" s="9">
        <f>VLOOKUP('Aliquote medie'!$C120,Scaglioni!I:M,4,FALSE)</f>
        <v>0.23</v>
      </c>
      <c r="E120" s="9">
        <f t="shared" si="6"/>
        <v>23</v>
      </c>
      <c r="F120" s="9">
        <f t="shared" si="8"/>
        <v>2691</v>
      </c>
      <c r="G120" s="10">
        <f t="shared" si="9"/>
        <v>0.23</v>
      </c>
    </row>
    <row r="121" spans="1:7" x14ac:dyDescent="0.2">
      <c r="A121" s="5">
        <v>100</v>
      </c>
      <c r="B121" s="5">
        <f t="shared" si="7"/>
        <v>11800</v>
      </c>
      <c r="C121" s="9">
        <f t="shared" si="5"/>
        <v>1</v>
      </c>
      <c r="D121" s="9">
        <f>VLOOKUP('Aliquote medie'!$C121,Scaglioni!I:M,4,FALSE)</f>
        <v>0.23</v>
      </c>
      <c r="E121" s="9">
        <f t="shared" si="6"/>
        <v>23</v>
      </c>
      <c r="F121" s="9">
        <f t="shared" si="8"/>
        <v>2714</v>
      </c>
      <c r="G121" s="10">
        <f t="shared" si="9"/>
        <v>0.23</v>
      </c>
    </row>
    <row r="122" spans="1:7" x14ac:dyDescent="0.2">
      <c r="A122" s="5">
        <v>100</v>
      </c>
      <c r="B122" s="5">
        <f t="shared" si="7"/>
        <v>11900</v>
      </c>
      <c r="C122" s="9">
        <f t="shared" si="5"/>
        <v>1</v>
      </c>
      <c r="D122" s="9">
        <f>VLOOKUP('Aliquote medie'!$C122,Scaglioni!I:M,4,FALSE)</f>
        <v>0.23</v>
      </c>
      <c r="E122" s="9">
        <f t="shared" si="6"/>
        <v>23</v>
      </c>
      <c r="F122" s="9">
        <f t="shared" si="8"/>
        <v>2737</v>
      </c>
      <c r="G122" s="10">
        <f t="shared" si="9"/>
        <v>0.23</v>
      </c>
    </row>
    <row r="123" spans="1:7" x14ac:dyDescent="0.2">
      <c r="A123" s="5">
        <v>100</v>
      </c>
      <c r="B123" s="5">
        <f t="shared" si="7"/>
        <v>12000</v>
      </c>
      <c r="C123" s="9">
        <f t="shared" si="5"/>
        <v>1</v>
      </c>
      <c r="D123" s="9">
        <f>VLOOKUP('Aliquote medie'!$C123,Scaglioni!I:M,4,FALSE)</f>
        <v>0.23</v>
      </c>
      <c r="E123" s="9">
        <f t="shared" si="6"/>
        <v>23</v>
      </c>
      <c r="F123" s="9">
        <f t="shared" si="8"/>
        <v>2760</v>
      </c>
      <c r="G123" s="10">
        <f t="shared" si="9"/>
        <v>0.23</v>
      </c>
    </row>
    <row r="124" spans="1:7" x14ac:dyDescent="0.2">
      <c r="A124" s="5">
        <v>100</v>
      </c>
      <c r="B124" s="5">
        <f t="shared" si="7"/>
        <v>12100</v>
      </c>
      <c r="C124" s="9">
        <f t="shared" si="5"/>
        <v>1</v>
      </c>
      <c r="D124" s="9">
        <f>VLOOKUP('Aliquote medie'!$C124,Scaglioni!I:M,4,FALSE)</f>
        <v>0.23</v>
      </c>
      <c r="E124" s="9">
        <f t="shared" si="6"/>
        <v>23</v>
      </c>
      <c r="F124" s="9">
        <f t="shared" si="8"/>
        <v>2783</v>
      </c>
      <c r="G124" s="10">
        <f t="shared" si="9"/>
        <v>0.23</v>
      </c>
    </row>
    <row r="125" spans="1:7" x14ac:dyDescent="0.2">
      <c r="A125" s="5">
        <v>100</v>
      </c>
      <c r="B125" s="5">
        <f t="shared" si="7"/>
        <v>12200</v>
      </c>
      <c r="C125" s="9">
        <f t="shared" si="5"/>
        <v>1</v>
      </c>
      <c r="D125" s="9">
        <f>VLOOKUP('Aliquote medie'!$C125,Scaglioni!I:M,4,FALSE)</f>
        <v>0.23</v>
      </c>
      <c r="E125" s="9">
        <f t="shared" si="6"/>
        <v>23</v>
      </c>
      <c r="F125" s="9">
        <f t="shared" si="8"/>
        <v>2806</v>
      </c>
      <c r="G125" s="10">
        <f t="shared" si="9"/>
        <v>0.23</v>
      </c>
    </row>
    <row r="126" spans="1:7" x14ac:dyDescent="0.2">
      <c r="A126" s="5">
        <v>100</v>
      </c>
      <c r="B126" s="5">
        <f t="shared" si="7"/>
        <v>12300</v>
      </c>
      <c r="C126" s="9">
        <f t="shared" si="5"/>
        <v>1</v>
      </c>
      <c r="D126" s="9">
        <f>VLOOKUP('Aliquote medie'!$C126,Scaglioni!I:M,4,FALSE)</f>
        <v>0.23</v>
      </c>
      <c r="E126" s="9">
        <f t="shared" si="6"/>
        <v>23</v>
      </c>
      <c r="F126" s="9">
        <f t="shared" si="8"/>
        <v>2829</v>
      </c>
      <c r="G126" s="10">
        <f t="shared" si="9"/>
        <v>0.23</v>
      </c>
    </row>
    <row r="127" spans="1:7" x14ac:dyDescent="0.2">
      <c r="A127" s="5">
        <v>100</v>
      </c>
      <c r="B127" s="5">
        <f t="shared" si="7"/>
        <v>12400</v>
      </c>
      <c r="C127" s="9">
        <f t="shared" si="5"/>
        <v>1</v>
      </c>
      <c r="D127" s="9">
        <f>VLOOKUP('Aliquote medie'!$C127,Scaglioni!I:M,4,FALSE)</f>
        <v>0.23</v>
      </c>
      <c r="E127" s="9">
        <f t="shared" si="6"/>
        <v>23</v>
      </c>
      <c r="F127" s="9">
        <f t="shared" si="8"/>
        <v>2852</v>
      </c>
      <c r="G127" s="10">
        <f t="shared" si="9"/>
        <v>0.23</v>
      </c>
    </row>
    <row r="128" spans="1:7" x14ac:dyDescent="0.2">
      <c r="A128" s="5">
        <v>100</v>
      </c>
      <c r="B128" s="5">
        <f t="shared" si="7"/>
        <v>12500</v>
      </c>
      <c r="C128" s="9">
        <f t="shared" si="5"/>
        <v>1</v>
      </c>
      <c r="D128" s="9">
        <f>VLOOKUP('Aliquote medie'!$C128,Scaglioni!I:M,4,FALSE)</f>
        <v>0.23</v>
      </c>
      <c r="E128" s="9">
        <f t="shared" si="6"/>
        <v>23</v>
      </c>
      <c r="F128" s="9">
        <f t="shared" si="8"/>
        <v>2875</v>
      </c>
      <c r="G128" s="10">
        <f t="shared" si="9"/>
        <v>0.23</v>
      </c>
    </row>
    <row r="129" spans="1:7" x14ac:dyDescent="0.2">
      <c r="A129" s="5">
        <v>100</v>
      </c>
      <c r="B129" s="5">
        <f t="shared" si="7"/>
        <v>12600</v>
      </c>
      <c r="C129" s="9">
        <f t="shared" si="5"/>
        <v>1</v>
      </c>
      <c r="D129" s="9">
        <f>VLOOKUP('Aliquote medie'!$C129,Scaglioni!I:M,4,FALSE)</f>
        <v>0.23</v>
      </c>
      <c r="E129" s="9">
        <f t="shared" si="6"/>
        <v>23</v>
      </c>
      <c r="F129" s="9">
        <f t="shared" si="8"/>
        <v>2898</v>
      </c>
      <c r="G129" s="10">
        <f t="shared" si="9"/>
        <v>0.23</v>
      </c>
    </row>
    <row r="130" spans="1:7" x14ac:dyDescent="0.2">
      <c r="A130" s="5">
        <v>100</v>
      </c>
      <c r="B130" s="5">
        <f t="shared" si="7"/>
        <v>12700</v>
      </c>
      <c r="C130" s="9">
        <f t="shared" si="5"/>
        <v>1</v>
      </c>
      <c r="D130" s="9">
        <f>VLOOKUP('Aliquote medie'!$C130,Scaglioni!I:M,4,FALSE)</f>
        <v>0.23</v>
      </c>
      <c r="E130" s="9">
        <f t="shared" si="6"/>
        <v>23</v>
      </c>
      <c r="F130" s="9">
        <f t="shared" si="8"/>
        <v>2921</v>
      </c>
      <c r="G130" s="10">
        <f t="shared" si="9"/>
        <v>0.23</v>
      </c>
    </row>
    <row r="131" spans="1:7" x14ac:dyDescent="0.2">
      <c r="A131" s="5">
        <v>100</v>
      </c>
      <c r="B131" s="5">
        <f t="shared" si="7"/>
        <v>12800</v>
      </c>
      <c r="C131" s="9">
        <f t="shared" si="5"/>
        <v>1</v>
      </c>
      <c r="D131" s="9">
        <f>VLOOKUP('Aliquote medie'!$C131,Scaglioni!I:M,4,FALSE)</f>
        <v>0.23</v>
      </c>
      <c r="E131" s="9">
        <f t="shared" si="6"/>
        <v>23</v>
      </c>
      <c r="F131" s="9">
        <f t="shared" si="8"/>
        <v>2944</v>
      </c>
      <c r="G131" s="10">
        <f t="shared" si="9"/>
        <v>0.23</v>
      </c>
    </row>
    <row r="132" spans="1:7" x14ac:dyDescent="0.2">
      <c r="A132" s="5">
        <v>100</v>
      </c>
      <c r="B132" s="5">
        <f t="shared" si="7"/>
        <v>12900</v>
      </c>
      <c r="C132" s="9">
        <f t="shared" ref="C132:C195" si="10">IF($B132&lt;=28000,1,IF($B132&lt;=50000,2,3))</f>
        <v>1</v>
      </c>
      <c r="D132" s="9">
        <f>VLOOKUP('Aliquote medie'!$C132,Scaglioni!I:M,4,FALSE)</f>
        <v>0.23</v>
      </c>
      <c r="E132" s="9">
        <f t="shared" ref="E132:E195" si="11">D132*$A132</f>
        <v>23</v>
      </c>
      <c r="F132" s="9">
        <f t="shared" si="8"/>
        <v>2967</v>
      </c>
      <c r="G132" s="10">
        <f t="shared" si="9"/>
        <v>0.23</v>
      </c>
    </row>
    <row r="133" spans="1:7" x14ac:dyDescent="0.2">
      <c r="A133" s="5">
        <v>100</v>
      </c>
      <c r="B133" s="5">
        <f t="shared" ref="B133:B196" si="12">B132+A133</f>
        <v>13000</v>
      </c>
      <c r="C133" s="9">
        <f t="shared" si="10"/>
        <v>1</v>
      </c>
      <c r="D133" s="9">
        <f>VLOOKUP('Aliquote medie'!$C133,Scaglioni!I:M,4,FALSE)</f>
        <v>0.23</v>
      </c>
      <c r="E133" s="9">
        <f t="shared" si="11"/>
        <v>23</v>
      </c>
      <c r="F133" s="9">
        <f t="shared" ref="F133:F196" si="13">F132+E133</f>
        <v>2990</v>
      </c>
      <c r="G133" s="10">
        <f t="shared" ref="G133:G196" si="14">F133/$B133</f>
        <v>0.23</v>
      </c>
    </row>
    <row r="134" spans="1:7" x14ac:dyDescent="0.2">
      <c r="A134" s="5">
        <v>100</v>
      </c>
      <c r="B134" s="5">
        <f t="shared" si="12"/>
        <v>13100</v>
      </c>
      <c r="C134" s="9">
        <f t="shared" si="10"/>
        <v>1</v>
      </c>
      <c r="D134" s="9">
        <f>VLOOKUP('Aliquote medie'!$C134,Scaglioni!I:M,4,FALSE)</f>
        <v>0.23</v>
      </c>
      <c r="E134" s="9">
        <f t="shared" si="11"/>
        <v>23</v>
      </c>
      <c r="F134" s="9">
        <f t="shared" si="13"/>
        <v>3013</v>
      </c>
      <c r="G134" s="10">
        <f t="shared" si="14"/>
        <v>0.23</v>
      </c>
    </row>
    <row r="135" spans="1:7" x14ac:dyDescent="0.2">
      <c r="A135" s="5">
        <v>100</v>
      </c>
      <c r="B135" s="5">
        <f t="shared" si="12"/>
        <v>13200</v>
      </c>
      <c r="C135" s="9">
        <f t="shared" si="10"/>
        <v>1</v>
      </c>
      <c r="D135" s="9">
        <f>VLOOKUP('Aliquote medie'!$C135,Scaglioni!I:M,4,FALSE)</f>
        <v>0.23</v>
      </c>
      <c r="E135" s="9">
        <f t="shared" si="11"/>
        <v>23</v>
      </c>
      <c r="F135" s="9">
        <f t="shared" si="13"/>
        <v>3036</v>
      </c>
      <c r="G135" s="10">
        <f t="shared" si="14"/>
        <v>0.23</v>
      </c>
    </row>
    <row r="136" spans="1:7" x14ac:dyDescent="0.2">
      <c r="A136" s="5">
        <v>100</v>
      </c>
      <c r="B136" s="5">
        <f t="shared" si="12"/>
        <v>13300</v>
      </c>
      <c r="C136" s="9">
        <f t="shared" si="10"/>
        <v>1</v>
      </c>
      <c r="D136" s="9">
        <f>VLOOKUP('Aliquote medie'!$C136,Scaglioni!I:M,4,FALSE)</f>
        <v>0.23</v>
      </c>
      <c r="E136" s="9">
        <f t="shared" si="11"/>
        <v>23</v>
      </c>
      <c r="F136" s="9">
        <f t="shared" si="13"/>
        <v>3059</v>
      </c>
      <c r="G136" s="10">
        <f t="shared" si="14"/>
        <v>0.23</v>
      </c>
    </row>
    <row r="137" spans="1:7" x14ac:dyDescent="0.2">
      <c r="A137" s="5">
        <v>100</v>
      </c>
      <c r="B137" s="5">
        <f t="shared" si="12"/>
        <v>13400</v>
      </c>
      <c r="C137" s="9">
        <f t="shared" si="10"/>
        <v>1</v>
      </c>
      <c r="D137" s="9">
        <f>VLOOKUP('Aliquote medie'!$C137,Scaglioni!I:M,4,FALSE)</f>
        <v>0.23</v>
      </c>
      <c r="E137" s="9">
        <f t="shared" si="11"/>
        <v>23</v>
      </c>
      <c r="F137" s="9">
        <f t="shared" si="13"/>
        <v>3082</v>
      </c>
      <c r="G137" s="10">
        <f t="shared" si="14"/>
        <v>0.23</v>
      </c>
    </row>
    <row r="138" spans="1:7" x14ac:dyDescent="0.2">
      <c r="A138" s="5">
        <v>100</v>
      </c>
      <c r="B138" s="5">
        <f t="shared" si="12"/>
        <v>13500</v>
      </c>
      <c r="C138" s="9">
        <f t="shared" si="10"/>
        <v>1</v>
      </c>
      <c r="D138" s="9">
        <f>VLOOKUP('Aliquote medie'!$C138,Scaglioni!I:M,4,FALSE)</f>
        <v>0.23</v>
      </c>
      <c r="E138" s="9">
        <f t="shared" si="11"/>
        <v>23</v>
      </c>
      <c r="F138" s="9">
        <f t="shared" si="13"/>
        <v>3105</v>
      </c>
      <c r="G138" s="10">
        <f t="shared" si="14"/>
        <v>0.23</v>
      </c>
    </row>
    <row r="139" spans="1:7" x14ac:dyDescent="0.2">
      <c r="A139" s="5">
        <v>100</v>
      </c>
      <c r="B139" s="5">
        <f t="shared" si="12"/>
        <v>13600</v>
      </c>
      <c r="C139" s="9">
        <f t="shared" si="10"/>
        <v>1</v>
      </c>
      <c r="D139" s="9">
        <f>VLOOKUP('Aliquote medie'!$C139,Scaglioni!I:M,4,FALSE)</f>
        <v>0.23</v>
      </c>
      <c r="E139" s="9">
        <f t="shared" si="11"/>
        <v>23</v>
      </c>
      <c r="F139" s="9">
        <f t="shared" si="13"/>
        <v>3128</v>
      </c>
      <c r="G139" s="10">
        <f t="shared" si="14"/>
        <v>0.23</v>
      </c>
    </row>
    <row r="140" spans="1:7" x14ac:dyDescent="0.2">
      <c r="A140" s="5">
        <v>100</v>
      </c>
      <c r="B140" s="5">
        <f t="shared" si="12"/>
        <v>13700</v>
      </c>
      <c r="C140" s="9">
        <f t="shared" si="10"/>
        <v>1</v>
      </c>
      <c r="D140" s="9">
        <f>VLOOKUP('Aliquote medie'!$C140,Scaglioni!I:M,4,FALSE)</f>
        <v>0.23</v>
      </c>
      <c r="E140" s="9">
        <f t="shared" si="11"/>
        <v>23</v>
      </c>
      <c r="F140" s="9">
        <f t="shared" si="13"/>
        <v>3151</v>
      </c>
      <c r="G140" s="10">
        <f t="shared" si="14"/>
        <v>0.23</v>
      </c>
    </row>
    <row r="141" spans="1:7" x14ac:dyDescent="0.2">
      <c r="A141" s="5">
        <v>100</v>
      </c>
      <c r="B141" s="5">
        <f t="shared" si="12"/>
        <v>13800</v>
      </c>
      <c r="C141" s="9">
        <f t="shared" si="10"/>
        <v>1</v>
      </c>
      <c r="D141" s="9">
        <f>VLOOKUP('Aliquote medie'!$C141,Scaglioni!I:M,4,FALSE)</f>
        <v>0.23</v>
      </c>
      <c r="E141" s="9">
        <f t="shared" si="11"/>
        <v>23</v>
      </c>
      <c r="F141" s="9">
        <f t="shared" si="13"/>
        <v>3174</v>
      </c>
      <c r="G141" s="10">
        <f t="shared" si="14"/>
        <v>0.23</v>
      </c>
    </row>
    <row r="142" spans="1:7" x14ac:dyDescent="0.2">
      <c r="A142" s="5">
        <v>100</v>
      </c>
      <c r="B142" s="5">
        <f t="shared" si="12"/>
        <v>13900</v>
      </c>
      <c r="C142" s="9">
        <f t="shared" si="10"/>
        <v>1</v>
      </c>
      <c r="D142" s="9">
        <f>VLOOKUP('Aliquote medie'!$C142,Scaglioni!I:M,4,FALSE)</f>
        <v>0.23</v>
      </c>
      <c r="E142" s="9">
        <f t="shared" si="11"/>
        <v>23</v>
      </c>
      <c r="F142" s="9">
        <f t="shared" si="13"/>
        <v>3197</v>
      </c>
      <c r="G142" s="10">
        <f t="shared" si="14"/>
        <v>0.23</v>
      </c>
    </row>
    <row r="143" spans="1:7" x14ac:dyDescent="0.2">
      <c r="A143" s="5">
        <v>100</v>
      </c>
      <c r="B143" s="5">
        <f t="shared" si="12"/>
        <v>14000</v>
      </c>
      <c r="C143" s="9">
        <f t="shared" si="10"/>
        <v>1</v>
      </c>
      <c r="D143" s="9">
        <f>VLOOKUP('Aliquote medie'!$C143,Scaglioni!I:M,4,FALSE)</f>
        <v>0.23</v>
      </c>
      <c r="E143" s="9">
        <f t="shared" si="11"/>
        <v>23</v>
      </c>
      <c r="F143" s="9">
        <f t="shared" si="13"/>
        <v>3220</v>
      </c>
      <c r="G143" s="10">
        <f t="shared" si="14"/>
        <v>0.23</v>
      </c>
    </row>
    <row r="144" spans="1:7" x14ac:dyDescent="0.2">
      <c r="A144" s="5">
        <v>100</v>
      </c>
      <c r="B144" s="5">
        <f t="shared" si="12"/>
        <v>14100</v>
      </c>
      <c r="C144" s="9">
        <f t="shared" si="10"/>
        <v>1</v>
      </c>
      <c r="D144" s="9">
        <f>VLOOKUP('Aliquote medie'!$C144,Scaglioni!I:M,4,FALSE)</f>
        <v>0.23</v>
      </c>
      <c r="E144" s="9">
        <f t="shared" si="11"/>
        <v>23</v>
      </c>
      <c r="F144" s="9">
        <f t="shared" si="13"/>
        <v>3243</v>
      </c>
      <c r="G144" s="10">
        <f t="shared" si="14"/>
        <v>0.23</v>
      </c>
    </row>
    <row r="145" spans="1:7" x14ac:dyDescent="0.2">
      <c r="A145" s="5">
        <v>100</v>
      </c>
      <c r="B145" s="5">
        <f t="shared" si="12"/>
        <v>14200</v>
      </c>
      <c r="C145" s="9">
        <f t="shared" si="10"/>
        <v>1</v>
      </c>
      <c r="D145" s="9">
        <f>VLOOKUP('Aliquote medie'!$C145,Scaglioni!I:M,4,FALSE)</f>
        <v>0.23</v>
      </c>
      <c r="E145" s="9">
        <f t="shared" si="11"/>
        <v>23</v>
      </c>
      <c r="F145" s="9">
        <f t="shared" si="13"/>
        <v>3266</v>
      </c>
      <c r="G145" s="10">
        <f t="shared" si="14"/>
        <v>0.23</v>
      </c>
    </row>
    <row r="146" spans="1:7" x14ac:dyDescent="0.2">
      <c r="A146" s="5">
        <v>100</v>
      </c>
      <c r="B146" s="5">
        <f t="shared" si="12"/>
        <v>14300</v>
      </c>
      <c r="C146" s="9">
        <f t="shared" si="10"/>
        <v>1</v>
      </c>
      <c r="D146" s="9">
        <f>VLOOKUP('Aliquote medie'!$C146,Scaglioni!I:M,4,FALSE)</f>
        <v>0.23</v>
      </c>
      <c r="E146" s="9">
        <f t="shared" si="11"/>
        <v>23</v>
      </c>
      <c r="F146" s="9">
        <f t="shared" si="13"/>
        <v>3289</v>
      </c>
      <c r="G146" s="10">
        <f t="shared" si="14"/>
        <v>0.23</v>
      </c>
    </row>
    <row r="147" spans="1:7" x14ac:dyDescent="0.2">
      <c r="A147" s="5">
        <v>100</v>
      </c>
      <c r="B147" s="5">
        <f t="shared" si="12"/>
        <v>14400</v>
      </c>
      <c r="C147" s="9">
        <f t="shared" si="10"/>
        <v>1</v>
      </c>
      <c r="D147" s="9">
        <f>VLOOKUP('Aliquote medie'!$C147,Scaglioni!I:M,4,FALSE)</f>
        <v>0.23</v>
      </c>
      <c r="E147" s="9">
        <f t="shared" si="11"/>
        <v>23</v>
      </c>
      <c r="F147" s="9">
        <f t="shared" si="13"/>
        <v>3312</v>
      </c>
      <c r="G147" s="10">
        <f t="shared" si="14"/>
        <v>0.23</v>
      </c>
    </row>
    <row r="148" spans="1:7" x14ac:dyDescent="0.2">
      <c r="A148" s="5">
        <v>100</v>
      </c>
      <c r="B148" s="5">
        <f t="shared" si="12"/>
        <v>14500</v>
      </c>
      <c r="C148" s="9">
        <f t="shared" si="10"/>
        <v>1</v>
      </c>
      <c r="D148" s="9">
        <f>VLOOKUP('Aliquote medie'!$C148,Scaglioni!I:M,4,FALSE)</f>
        <v>0.23</v>
      </c>
      <c r="E148" s="9">
        <f t="shared" si="11"/>
        <v>23</v>
      </c>
      <c r="F148" s="9">
        <f t="shared" si="13"/>
        <v>3335</v>
      </c>
      <c r="G148" s="10">
        <f t="shared" si="14"/>
        <v>0.23</v>
      </c>
    </row>
    <row r="149" spans="1:7" x14ac:dyDescent="0.2">
      <c r="A149" s="5">
        <v>100</v>
      </c>
      <c r="B149" s="5">
        <f t="shared" si="12"/>
        <v>14600</v>
      </c>
      <c r="C149" s="9">
        <f t="shared" si="10"/>
        <v>1</v>
      </c>
      <c r="D149" s="9">
        <f>VLOOKUP('Aliquote medie'!$C149,Scaglioni!I:M,4,FALSE)</f>
        <v>0.23</v>
      </c>
      <c r="E149" s="9">
        <f t="shared" si="11"/>
        <v>23</v>
      </c>
      <c r="F149" s="9">
        <f t="shared" si="13"/>
        <v>3358</v>
      </c>
      <c r="G149" s="10">
        <f t="shared" si="14"/>
        <v>0.23</v>
      </c>
    </row>
    <row r="150" spans="1:7" x14ac:dyDescent="0.2">
      <c r="A150" s="5">
        <v>100</v>
      </c>
      <c r="B150" s="5">
        <f t="shared" si="12"/>
        <v>14700</v>
      </c>
      <c r="C150" s="9">
        <f t="shared" si="10"/>
        <v>1</v>
      </c>
      <c r="D150" s="9">
        <f>VLOOKUP('Aliquote medie'!$C150,Scaglioni!I:M,4,FALSE)</f>
        <v>0.23</v>
      </c>
      <c r="E150" s="9">
        <f t="shared" si="11"/>
        <v>23</v>
      </c>
      <c r="F150" s="9">
        <f t="shared" si="13"/>
        <v>3381</v>
      </c>
      <c r="G150" s="10">
        <f t="shared" si="14"/>
        <v>0.23</v>
      </c>
    </row>
    <row r="151" spans="1:7" x14ac:dyDescent="0.2">
      <c r="A151" s="5">
        <v>100</v>
      </c>
      <c r="B151" s="5">
        <f t="shared" si="12"/>
        <v>14800</v>
      </c>
      <c r="C151" s="9">
        <f t="shared" si="10"/>
        <v>1</v>
      </c>
      <c r="D151" s="9">
        <f>VLOOKUP('Aliquote medie'!$C151,Scaglioni!I:M,4,FALSE)</f>
        <v>0.23</v>
      </c>
      <c r="E151" s="9">
        <f t="shared" si="11"/>
        <v>23</v>
      </c>
      <c r="F151" s="9">
        <f t="shared" si="13"/>
        <v>3404</v>
      </c>
      <c r="G151" s="10">
        <f t="shared" si="14"/>
        <v>0.23</v>
      </c>
    </row>
    <row r="152" spans="1:7" x14ac:dyDescent="0.2">
      <c r="A152" s="5">
        <v>100</v>
      </c>
      <c r="B152" s="5">
        <f t="shared" si="12"/>
        <v>14900</v>
      </c>
      <c r="C152" s="9">
        <f t="shared" si="10"/>
        <v>1</v>
      </c>
      <c r="D152" s="9">
        <f>VLOOKUP('Aliquote medie'!$C152,Scaglioni!I:M,4,FALSE)</f>
        <v>0.23</v>
      </c>
      <c r="E152" s="9">
        <f t="shared" si="11"/>
        <v>23</v>
      </c>
      <c r="F152" s="9">
        <f t="shared" si="13"/>
        <v>3427</v>
      </c>
      <c r="G152" s="10">
        <f t="shared" si="14"/>
        <v>0.23</v>
      </c>
    </row>
    <row r="153" spans="1:7" x14ac:dyDescent="0.2">
      <c r="A153" s="5">
        <v>100</v>
      </c>
      <c r="B153" s="5">
        <f t="shared" si="12"/>
        <v>15000</v>
      </c>
      <c r="C153" s="9">
        <f t="shared" si="10"/>
        <v>1</v>
      </c>
      <c r="D153" s="9">
        <f>VLOOKUP('Aliquote medie'!$C153,Scaglioni!I:M,4,FALSE)</f>
        <v>0.23</v>
      </c>
      <c r="E153" s="9">
        <f t="shared" si="11"/>
        <v>23</v>
      </c>
      <c r="F153" s="9">
        <f t="shared" si="13"/>
        <v>3450</v>
      </c>
      <c r="G153" s="10">
        <f t="shared" si="14"/>
        <v>0.23</v>
      </c>
    </row>
    <row r="154" spans="1:7" x14ac:dyDescent="0.2">
      <c r="A154" s="5">
        <v>100</v>
      </c>
      <c r="B154" s="5">
        <f t="shared" si="12"/>
        <v>15100</v>
      </c>
      <c r="C154" s="9">
        <f t="shared" si="10"/>
        <v>1</v>
      </c>
      <c r="D154" s="9">
        <f>VLOOKUP('Aliquote medie'!$C154,Scaglioni!I:M,4,FALSE)</f>
        <v>0.23</v>
      </c>
      <c r="E154" s="9">
        <f t="shared" si="11"/>
        <v>23</v>
      </c>
      <c r="F154" s="9">
        <f t="shared" si="13"/>
        <v>3473</v>
      </c>
      <c r="G154" s="10">
        <f t="shared" si="14"/>
        <v>0.23</v>
      </c>
    </row>
    <row r="155" spans="1:7" x14ac:dyDescent="0.2">
      <c r="A155" s="5">
        <v>100</v>
      </c>
      <c r="B155" s="5">
        <f t="shared" si="12"/>
        <v>15200</v>
      </c>
      <c r="C155" s="9">
        <f t="shared" si="10"/>
        <v>1</v>
      </c>
      <c r="D155" s="9">
        <f>VLOOKUP('Aliquote medie'!$C155,Scaglioni!I:M,4,FALSE)</f>
        <v>0.23</v>
      </c>
      <c r="E155" s="9">
        <f t="shared" si="11"/>
        <v>23</v>
      </c>
      <c r="F155" s="9">
        <f t="shared" si="13"/>
        <v>3496</v>
      </c>
      <c r="G155" s="10">
        <f t="shared" si="14"/>
        <v>0.23</v>
      </c>
    </row>
    <row r="156" spans="1:7" x14ac:dyDescent="0.2">
      <c r="A156" s="5">
        <v>100</v>
      </c>
      <c r="B156" s="5">
        <f t="shared" si="12"/>
        <v>15300</v>
      </c>
      <c r="C156" s="9">
        <f t="shared" si="10"/>
        <v>1</v>
      </c>
      <c r="D156" s="9">
        <f>VLOOKUP('Aliquote medie'!$C156,Scaglioni!I:M,4,FALSE)</f>
        <v>0.23</v>
      </c>
      <c r="E156" s="9">
        <f t="shared" si="11"/>
        <v>23</v>
      </c>
      <c r="F156" s="9">
        <f t="shared" si="13"/>
        <v>3519</v>
      </c>
      <c r="G156" s="10">
        <f t="shared" si="14"/>
        <v>0.23</v>
      </c>
    </row>
    <row r="157" spans="1:7" x14ac:dyDescent="0.2">
      <c r="A157" s="5">
        <v>100</v>
      </c>
      <c r="B157" s="5">
        <f t="shared" si="12"/>
        <v>15400</v>
      </c>
      <c r="C157" s="9">
        <f t="shared" si="10"/>
        <v>1</v>
      </c>
      <c r="D157" s="9">
        <f>VLOOKUP('Aliquote medie'!$C157,Scaglioni!I:M,4,FALSE)</f>
        <v>0.23</v>
      </c>
      <c r="E157" s="9">
        <f t="shared" si="11"/>
        <v>23</v>
      </c>
      <c r="F157" s="9">
        <f t="shared" si="13"/>
        <v>3542</v>
      </c>
      <c r="G157" s="10">
        <f t="shared" si="14"/>
        <v>0.23</v>
      </c>
    </row>
    <row r="158" spans="1:7" x14ac:dyDescent="0.2">
      <c r="A158" s="5">
        <v>100</v>
      </c>
      <c r="B158" s="5">
        <f t="shared" si="12"/>
        <v>15500</v>
      </c>
      <c r="C158" s="9">
        <f t="shared" si="10"/>
        <v>1</v>
      </c>
      <c r="D158" s="9">
        <f>VLOOKUP('Aliquote medie'!$C158,Scaglioni!I:M,4,FALSE)</f>
        <v>0.23</v>
      </c>
      <c r="E158" s="9">
        <f t="shared" si="11"/>
        <v>23</v>
      </c>
      <c r="F158" s="9">
        <f t="shared" si="13"/>
        <v>3565</v>
      </c>
      <c r="G158" s="10">
        <f t="shared" si="14"/>
        <v>0.23</v>
      </c>
    </row>
    <row r="159" spans="1:7" x14ac:dyDescent="0.2">
      <c r="A159" s="5">
        <v>100</v>
      </c>
      <c r="B159" s="5">
        <f t="shared" si="12"/>
        <v>15600</v>
      </c>
      <c r="C159" s="9">
        <f t="shared" si="10"/>
        <v>1</v>
      </c>
      <c r="D159" s="9">
        <f>VLOOKUP('Aliquote medie'!$C159,Scaglioni!I:M,4,FALSE)</f>
        <v>0.23</v>
      </c>
      <c r="E159" s="9">
        <f t="shared" si="11"/>
        <v>23</v>
      </c>
      <c r="F159" s="9">
        <f t="shared" si="13"/>
        <v>3588</v>
      </c>
      <c r="G159" s="10">
        <f t="shared" si="14"/>
        <v>0.23</v>
      </c>
    </row>
    <row r="160" spans="1:7" x14ac:dyDescent="0.2">
      <c r="A160" s="5">
        <v>100</v>
      </c>
      <c r="B160" s="5">
        <f t="shared" si="12"/>
        <v>15700</v>
      </c>
      <c r="C160" s="9">
        <f t="shared" si="10"/>
        <v>1</v>
      </c>
      <c r="D160" s="9">
        <f>VLOOKUP('Aliquote medie'!$C160,Scaglioni!I:M,4,FALSE)</f>
        <v>0.23</v>
      </c>
      <c r="E160" s="9">
        <f t="shared" si="11"/>
        <v>23</v>
      </c>
      <c r="F160" s="9">
        <f t="shared" si="13"/>
        <v>3611</v>
      </c>
      <c r="G160" s="10">
        <f t="shared" si="14"/>
        <v>0.23</v>
      </c>
    </row>
    <row r="161" spans="1:7" x14ac:dyDescent="0.2">
      <c r="A161" s="5">
        <v>100</v>
      </c>
      <c r="B161" s="5">
        <f t="shared" si="12"/>
        <v>15800</v>
      </c>
      <c r="C161" s="9">
        <f t="shared" si="10"/>
        <v>1</v>
      </c>
      <c r="D161" s="9">
        <f>VLOOKUP('Aliquote medie'!$C161,Scaglioni!I:M,4,FALSE)</f>
        <v>0.23</v>
      </c>
      <c r="E161" s="9">
        <f t="shared" si="11"/>
        <v>23</v>
      </c>
      <c r="F161" s="9">
        <f t="shared" si="13"/>
        <v>3634</v>
      </c>
      <c r="G161" s="10">
        <f t="shared" si="14"/>
        <v>0.23</v>
      </c>
    </row>
    <row r="162" spans="1:7" x14ac:dyDescent="0.2">
      <c r="A162" s="5">
        <v>100</v>
      </c>
      <c r="B162" s="5">
        <f t="shared" si="12"/>
        <v>15900</v>
      </c>
      <c r="C162" s="9">
        <f t="shared" si="10"/>
        <v>1</v>
      </c>
      <c r="D162" s="9">
        <f>VLOOKUP('Aliquote medie'!$C162,Scaglioni!I:M,4,FALSE)</f>
        <v>0.23</v>
      </c>
      <c r="E162" s="9">
        <f t="shared" si="11"/>
        <v>23</v>
      </c>
      <c r="F162" s="9">
        <f t="shared" si="13"/>
        <v>3657</v>
      </c>
      <c r="G162" s="10">
        <f t="shared" si="14"/>
        <v>0.23</v>
      </c>
    </row>
    <row r="163" spans="1:7" x14ac:dyDescent="0.2">
      <c r="A163" s="5">
        <v>100</v>
      </c>
      <c r="B163" s="5">
        <f t="shared" si="12"/>
        <v>16000</v>
      </c>
      <c r="C163" s="9">
        <f t="shared" si="10"/>
        <v>1</v>
      </c>
      <c r="D163" s="9">
        <f>VLOOKUP('Aliquote medie'!$C163,Scaglioni!I:M,4,FALSE)</f>
        <v>0.23</v>
      </c>
      <c r="E163" s="9">
        <f t="shared" si="11"/>
        <v>23</v>
      </c>
      <c r="F163" s="9">
        <f t="shared" si="13"/>
        <v>3680</v>
      </c>
      <c r="G163" s="10">
        <f t="shared" si="14"/>
        <v>0.23</v>
      </c>
    </row>
    <row r="164" spans="1:7" x14ac:dyDescent="0.2">
      <c r="A164" s="5">
        <v>100</v>
      </c>
      <c r="B164" s="5">
        <f t="shared" si="12"/>
        <v>16100</v>
      </c>
      <c r="C164" s="9">
        <f t="shared" si="10"/>
        <v>1</v>
      </c>
      <c r="D164" s="9">
        <f>VLOOKUP('Aliquote medie'!$C164,Scaglioni!I:M,4,FALSE)</f>
        <v>0.23</v>
      </c>
      <c r="E164" s="9">
        <f t="shared" si="11"/>
        <v>23</v>
      </c>
      <c r="F164" s="9">
        <f t="shared" si="13"/>
        <v>3703</v>
      </c>
      <c r="G164" s="10">
        <f t="shared" si="14"/>
        <v>0.23</v>
      </c>
    </row>
    <row r="165" spans="1:7" x14ac:dyDescent="0.2">
      <c r="A165" s="5">
        <v>100</v>
      </c>
      <c r="B165" s="5">
        <f t="shared" si="12"/>
        <v>16200</v>
      </c>
      <c r="C165" s="9">
        <f t="shared" si="10"/>
        <v>1</v>
      </c>
      <c r="D165" s="9">
        <f>VLOOKUP('Aliquote medie'!$C165,Scaglioni!I:M,4,FALSE)</f>
        <v>0.23</v>
      </c>
      <c r="E165" s="9">
        <f t="shared" si="11"/>
        <v>23</v>
      </c>
      <c r="F165" s="9">
        <f t="shared" si="13"/>
        <v>3726</v>
      </c>
      <c r="G165" s="10">
        <f t="shared" si="14"/>
        <v>0.23</v>
      </c>
    </row>
    <row r="166" spans="1:7" x14ac:dyDescent="0.2">
      <c r="A166" s="5">
        <v>100</v>
      </c>
      <c r="B166" s="5">
        <f t="shared" si="12"/>
        <v>16300</v>
      </c>
      <c r="C166" s="9">
        <f t="shared" si="10"/>
        <v>1</v>
      </c>
      <c r="D166" s="9">
        <f>VLOOKUP('Aliquote medie'!$C166,Scaglioni!I:M,4,FALSE)</f>
        <v>0.23</v>
      </c>
      <c r="E166" s="9">
        <f t="shared" si="11"/>
        <v>23</v>
      </c>
      <c r="F166" s="9">
        <f t="shared" si="13"/>
        <v>3749</v>
      </c>
      <c r="G166" s="10">
        <f t="shared" si="14"/>
        <v>0.23</v>
      </c>
    </row>
    <row r="167" spans="1:7" x14ac:dyDescent="0.2">
      <c r="A167" s="5">
        <v>100</v>
      </c>
      <c r="B167" s="5">
        <f t="shared" si="12"/>
        <v>16400</v>
      </c>
      <c r="C167" s="9">
        <f t="shared" si="10"/>
        <v>1</v>
      </c>
      <c r="D167" s="9">
        <f>VLOOKUP('Aliquote medie'!$C167,Scaglioni!I:M,4,FALSE)</f>
        <v>0.23</v>
      </c>
      <c r="E167" s="9">
        <f t="shared" si="11"/>
        <v>23</v>
      </c>
      <c r="F167" s="9">
        <f t="shared" si="13"/>
        <v>3772</v>
      </c>
      <c r="G167" s="10">
        <f t="shared" si="14"/>
        <v>0.23</v>
      </c>
    </row>
    <row r="168" spans="1:7" x14ac:dyDescent="0.2">
      <c r="A168" s="5">
        <v>100</v>
      </c>
      <c r="B168" s="5">
        <f t="shared" si="12"/>
        <v>16500</v>
      </c>
      <c r="C168" s="9">
        <f t="shared" si="10"/>
        <v>1</v>
      </c>
      <c r="D168" s="9">
        <f>VLOOKUP('Aliquote medie'!$C168,Scaglioni!I:M,4,FALSE)</f>
        <v>0.23</v>
      </c>
      <c r="E168" s="9">
        <f t="shared" si="11"/>
        <v>23</v>
      </c>
      <c r="F168" s="9">
        <f t="shared" si="13"/>
        <v>3795</v>
      </c>
      <c r="G168" s="10">
        <f t="shared" si="14"/>
        <v>0.23</v>
      </c>
    </row>
    <row r="169" spans="1:7" x14ac:dyDescent="0.2">
      <c r="A169" s="5">
        <v>100</v>
      </c>
      <c r="B169" s="5">
        <f t="shared" si="12"/>
        <v>16600</v>
      </c>
      <c r="C169" s="9">
        <f t="shared" si="10"/>
        <v>1</v>
      </c>
      <c r="D169" s="9">
        <f>VLOOKUP('Aliquote medie'!$C169,Scaglioni!I:M,4,FALSE)</f>
        <v>0.23</v>
      </c>
      <c r="E169" s="9">
        <f t="shared" si="11"/>
        <v>23</v>
      </c>
      <c r="F169" s="9">
        <f t="shared" si="13"/>
        <v>3818</v>
      </c>
      <c r="G169" s="10">
        <f t="shared" si="14"/>
        <v>0.23</v>
      </c>
    </row>
    <row r="170" spans="1:7" x14ac:dyDescent="0.2">
      <c r="A170" s="5">
        <v>100</v>
      </c>
      <c r="B170" s="5">
        <f t="shared" si="12"/>
        <v>16700</v>
      </c>
      <c r="C170" s="9">
        <f t="shared" si="10"/>
        <v>1</v>
      </c>
      <c r="D170" s="9">
        <f>VLOOKUP('Aliquote medie'!$C170,Scaglioni!I:M,4,FALSE)</f>
        <v>0.23</v>
      </c>
      <c r="E170" s="9">
        <f t="shared" si="11"/>
        <v>23</v>
      </c>
      <c r="F170" s="9">
        <f t="shared" si="13"/>
        <v>3841</v>
      </c>
      <c r="G170" s="10">
        <f t="shared" si="14"/>
        <v>0.23</v>
      </c>
    </row>
    <row r="171" spans="1:7" x14ac:dyDescent="0.2">
      <c r="A171" s="5">
        <v>100</v>
      </c>
      <c r="B171" s="5">
        <f t="shared" si="12"/>
        <v>16800</v>
      </c>
      <c r="C171" s="9">
        <f t="shared" si="10"/>
        <v>1</v>
      </c>
      <c r="D171" s="9">
        <f>VLOOKUP('Aliquote medie'!$C171,Scaglioni!I:M,4,FALSE)</f>
        <v>0.23</v>
      </c>
      <c r="E171" s="9">
        <f t="shared" si="11"/>
        <v>23</v>
      </c>
      <c r="F171" s="9">
        <f t="shared" si="13"/>
        <v>3864</v>
      </c>
      <c r="G171" s="10">
        <f t="shared" si="14"/>
        <v>0.23</v>
      </c>
    </row>
    <row r="172" spans="1:7" x14ac:dyDescent="0.2">
      <c r="A172" s="5">
        <v>100</v>
      </c>
      <c r="B172" s="5">
        <f t="shared" si="12"/>
        <v>16900</v>
      </c>
      <c r="C172" s="9">
        <f t="shared" si="10"/>
        <v>1</v>
      </c>
      <c r="D172" s="9">
        <f>VLOOKUP('Aliquote medie'!$C172,Scaglioni!I:M,4,FALSE)</f>
        <v>0.23</v>
      </c>
      <c r="E172" s="9">
        <f t="shared" si="11"/>
        <v>23</v>
      </c>
      <c r="F172" s="9">
        <f t="shared" si="13"/>
        <v>3887</v>
      </c>
      <c r="G172" s="10">
        <f t="shared" si="14"/>
        <v>0.23</v>
      </c>
    </row>
    <row r="173" spans="1:7" x14ac:dyDescent="0.2">
      <c r="A173" s="5">
        <v>100</v>
      </c>
      <c r="B173" s="5">
        <f t="shared" si="12"/>
        <v>17000</v>
      </c>
      <c r="C173" s="9">
        <f t="shared" si="10"/>
        <v>1</v>
      </c>
      <c r="D173" s="9">
        <f>VLOOKUP('Aliquote medie'!$C173,Scaglioni!I:M,4,FALSE)</f>
        <v>0.23</v>
      </c>
      <c r="E173" s="9">
        <f t="shared" si="11"/>
        <v>23</v>
      </c>
      <c r="F173" s="9">
        <f t="shared" si="13"/>
        <v>3910</v>
      </c>
      <c r="G173" s="10">
        <f t="shared" si="14"/>
        <v>0.23</v>
      </c>
    </row>
    <row r="174" spans="1:7" x14ac:dyDescent="0.2">
      <c r="A174" s="5">
        <v>100</v>
      </c>
      <c r="B174" s="5">
        <f t="shared" si="12"/>
        <v>17100</v>
      </c>
      <c r="C174" s="9">
        <f t="shared" si="10"/>
        <v>1</v>
      </c>
      <c r="D174" s="9">
        <f>VLOOKUP('Aliquote medie'!$C174,Scaglioni!I:M,4,FALSE)</f>
        <v>0.23</v>
      </c>
      <c r="E174" s="9">
        <f t="shared" si="11"/>
        <v>23</v>
      </c>
      <c r="F174" s="9">
        <f t="shared" si="13"/>
        <v>3933</v>
      </c>
      <c r="G174" s="10">
        <f t="shared" si="14"/>
        <v>0.23</v>
      </c>
    </row>
    <row r="175" spans="1:7" x14ac:dyDescent="0.2">
      <c r="A175" s="5">
        <v>100</v>
      </c>
      <c r="B175" s="5">
        <f t="shared" si="12"/>
        <v>17200</v>
      </c>
      <c r="C175" s="9">
        <f t="shared" si="10"/>
        <v>1</v>
      </c>
      <c r="D175" s="9">
        <f>VLOOKUP('Aliquote medie'!$C175,Scaglioni!I:M,4,FALSE)</f>
        <v>0.23</v>
      </c>
      <c r="E175" s="9">
        <f t="shared" si="11"/>
        <v>23</v>
      </c>
      <c r="F175" s="9">
        <f t="shared" si="13"/>
        <v>3956</v>
      </c>
      <c r="G175" s="10">
        <f t="shared" si="14"/>
        <v>0.23</v>
      </c>
    </row>
    <row r="176" spans="1:7" x14ac:dyDescent="0.2">
      <c r="A176" s="5">
        <v>100</v>
      </c>
      <c r="B176" s="5">
        <f t="shared" si="12"/>
        <v>17300</v>
      </c>
      <c r="C176" s="9">
        <f t="shared" si="10"/>
        <v>1</v>
      </c>
      <c r="D176" s="9">
        <f>VLOOKUP('Aliquote medie'!$C176,Scaglioni!I:M,4,FALSE)</f>
        <v>0.23</v>
      </c>
      <c r="E176" s="9">
        <f t="shared" si="11"/>
        <v>23</v>
      </c>
      <c r="F176" s="9">
        <f t="shared" si="13"/>
        <v>3979</v>
      </c>
      <c r="G176" s="10">
        <f t="shared" si="14"/>
        <v>0.23</v>
      </c>
    </row>
    <row r="177" spans="1:7" x14ac:dyDescent="0.2">
      <c r="A177" s="5">
        <v>100</v>
      </c>
      <c r="B177" s="5">
        <f t="shared" si="12"/>
        <v>17400</v>
      </c>
      <c r="C177" s="9">
        <f t="shared" si="10"/>
        <v>1</v>
      </c>
      <c r="D177" s="9">
        <f>VLOOKUP('Aliquote medie'!$C177,Scaglioni!I:M,4,FALSE)</f>
        <v>0.23</v>
      </c>
      <c r="E177" s="9">
        <f t="shared" si="11"/>
        <v>23</v>
      </c>
      <c r="F177" s="9">
        <f t="shared" si="13"/>
        <v>4002</v>
      </c>
      <c r="G177" s="10">
        <f t="shared" si="14"/>
        <v>0.23</v>
      </c>
    </row>
    <row r="178" spans="1:7" x14ac:dyDescent="0.2">
      <c r="A178" s="5">
        <v>100</v>
      </c>
      <c r="B178" s="5">
        <f t="shared" si="12"/>
        <v>17500</v>
      </c>
      <c r="C178" s="9">
        <f t="shared" si="10"/>
        <v>1</v>
      </c>
      <c r="D178" s="9">
        <f>VLOOKUP('Aliquote medie'!$C178,Scaglioni!I:M,4,FALSE)</f>
        <v>0.23</v>
      </c>
      <c r="E178" s="9">
        <f t="shared" si="11"/>
        <v>23</v>
      </c>
      <c r="F178" s="9">
        <f t="shared" si="13"/>
        <v>4025</v>
      </c>
      <c r="G178" s="10">
        <f t="shared" si="14"/>
        <v>0.23</v>
      </c>
    </row>
    <row r="179" spans="1:7" x14ac:dyDescent="0.2">
      <c r="A179" s="5">
        <v>100</v>
      </c>
      <c r="B179" s="5">
        <f t="shared" si="12"/>
        <v>17600</v>
      </c>
      <c r="C179" s="9">
        <f t="shared" si="10"/>
        <v>1</v>
      </c>
      <c r="D179" s="9">
        <f>VLOOKUP('Aliquote medie'!$C179,Scaglioni!I:M,4,FALSE)</f>
        <v>0.23</v>
      </c>
      <c r="E179" s="9">
        <f t="shared" si="11"/>
        <v>23</v>
      </c>
      <c r="F179" s="9">
        <f t="shared" si="13"/>
        <v>4048</v>
      </c>
      <c r="G179" s="10">
        <f t="shared" si="14"/>
        <v>0.23</v>
      </c>
    </row>
    <row r="180" spans="1:7" x14ac:dyDescent="0.2">
      <c r="A180" s="5">
        <v>100</v>
      </c>
      <c r="B180" s="5">
        <f t="shared" si="12"/>
        <v>17700</v>
      </c>
      <c r="C180" s="9">
        <f t="shared" si="10"/>
        <v>1</v>
      </c>
      <c r="D180" s="9">
        <f>VLOOKUP('Aliquote medie'!$C180,Scaglioni!I:M,4,FALSE)</f>
        <v>0.23</v>
      </c>
      <c r="E180" s="9">
        <f t="shared" si="11"/>
        <v>23</v>
      </c>
      <c r="F180" s="9">
        <f t="shared" si="13"/>
        <v>4071</v>
      </c>
      <c r="G180" s="10">
        <f t="shared" si="14"/>
        <v>0.23</v>
      </c>
    </row>
    <row r="181" spans="1:7" x14ac:dyDescent="0.2">
      <c r="A181" s="5">
        <v>100</v>
      </c>
      <c r="B181" s="5">
        <f t="shared" si="12"/>
        <v>17800</v>
      </c>
      <c r="C181" s="9">
        <f t="shared" si="10"/>
        <v>1</v>
      </c>
      <c r="D181" s="9">
        <f>VLOOKUP('Aliquote medie'!$C181,Scaglioni!I:M,4,FALSE)</f>
        <v>0.23</v>
      </c>
      <c r="E181" s="9">
        <f t="shared" si="11"/>
        <v>23</v>
      </c>
      <c r="F181" s="9">
        <f t="shared" si="13"/>
        <v>4094</v>
      </c>
      <c r="G181" s="10">
        <f t="shared" si="14"/>
        <v>0.23</v>
      </c>
    </row>
    <row r="182" spans="1:7" x14ac:dyDescent="0.2">
      <c r="A182" s="5">
        <v>100</v>
      </c>
      <c r="B182" s="5">
        <f t="shared" si="12"/>
        <v>17900</v>
      </c>
      <c r="C182" s="9">
        <f t="shared" si="10"/>
        <v>1</v>
      </c>
      <c r="D182" s="9">
        <f>VLOOKUP('Aliquote medie'!$C182,Scaglioni!I:M,4,FALSE)</f>
        <v>0.23</v>
      </c>
      <c r="E182" s="9">
        <f t="shared" si="11"/>
        <v>23</v>
      </c>
      <c r="F182" s="9">
        <f t="shared" si="13"/>
        <v>4117</v>
      </c>
      <c r="G182" s="10">
        <f t="shared" si="14"/>
        <v>0.23</v>
      </c>
    </row>
    <row r="183" spans="1:7" x14ac:dyDescent="0.2">
      <c r="A183" s="5">
        <v>100</v>
      </c>
      <c r="B183" s="5">
        <f t="shared" si="12"/>
        <v>18000</v>
      </c>
      <c r="C183" s="9">
        <f t="shared" si="10"/>
        <v>1</v>
      </c>
      <c r="D183" s="9">
        <f>VLOOKUP('Aliquote medie'!$C183,Scaglioni!I:M,4,FALSE)</f>
        <v>0.23</v>
      </c>
      <c r="E183" s="9">
        <f t="shared" si="11"/>
        <v>23</v>
      </c>
      <c r="F183" s="9">
        <f t="shared" si="13"/>
        <v>4140</v>
      </c>
      <c r="G183" s="10">
        <f t="shared" si="14"/>
        <v>0.23</v>
      </c>
    </row>
    <row r="184" spans="1:7" x14ac:dyDescent="0.2">
      <c r="A184" s="5">
        <v>100</v>
      </c>
      <c r="B184" s="5">
        <f t="shared" si="12"/>
        <v>18100</v>
      </c>
      <c r="C184" s="9">
        <f t="shared" si="10"/>
        <v>1</v>
      </c>
      <c r="D184" s="9">
        <f>VLOOKUP('Aliquote medie'!$C184,Scaglioni!I:M,4,FALSE)</f>
        <v>0.23</v>
      </c>
      <c r="E184" s="9">
        <f t="shared" si="11"/>
        <v>23</v>
      </c>
      <c r="F184" s="9">
        <f t="shared" si="13"/>
        <v>4163</v>
      </c>
      <c r="G184" s="10">
        <f t="shared" si="14"/>
        <v>0.23</v>
      </c>
    </row>
    <row r="185" spans="1:7" x14ac:dyDescent="0.2">
      <c r="A185" s="5">
        <v>100</v>
      </c>
      <c r="B185" s="5">
        <f t="shared" si="12"/>
        <v>18200</v>
      </c>
      <c r="C185" s="9">
        <f t="shared" si="10"/>
        <v>1</v>
      </c>
      <c r="D185" s="9">
        <f>VLOOKUP('Aliquote medie'!$C185,Scaglioni!I:M,4,FALSE)</f>
        <v>0.23</v>
      </c>
      <c r="E185" s="9">
        <f t="shared" si="11"/>
        <v>23</v>
      </c>
      <c r="F185" s="9">
        <f t="shared" si="13"/>
        <v>4186</v>
      </c>
      <c r="G185" s="10">
        <f t="shared" si="14"/>
        <v>0.23</v>
      </c>
    </row>
    <row r="186" spans="1:7" x14ac:dyDescent="0.2">
      <c r="A186" s="5">
        <v>100</v>
      </c>
      <c r="B186" s="5">
        <f t="shared" si="12"/>
        <v>18300</v>
      </c>
      <c r="C186" s="9">
        <f t="shared" si="10"/>
        <v>1</v>
      </c>
      <c r="D186" s="9">
        <f>VLOOKUP('Aliquote medie'!$C186,Scaglioni!I:M,4,FALSE)</f>
        <v>0.23</v>
      </c>
      <c r="E186" s="9">
        <f t="shared" si="11"/>
        <v>23</v>
      </c>
      <c r="F186" s="9">
        <f t="shared" si="13"/>
        <v>4209</v>
      </c>
      <c r="G186" s="10">
        <f t="shared" si="14"/>
        <v>0.23</v>
      </c>
    </row>
    <row r="187" spans="1:7" x14ac:dyDescent="0.2">
      <c r="A187" s="5">
        <v>100</v>
      </c>
      <c r="B187" s="5">
        <f t="shared" si="12"/>
        <v>18400</v>
      </c>
      <c r="C187" s="9">
        <f t="shared" si="10"/>
        <v>1</v>
      </c>
      <c r="D187" s="9">
        <f>VLOOKUP('Aliquote medie'!$C187,Scaglioni!I:M,4,FALSE)</f>
        <v>0.23</v>
      </c>
      <c r="E187" s="9">
        <f t="shared" si="11"/>
        <v>23</v>
      </c>
      <c r="F187" s="9">
        <f t="shared" si="13"/>
        <v>4232</v>
      </c>
      <c r="G187" s="10">
        <f t="shared" si="14"/>
        <v>0.23</v>
      </c>
    </row>
    <row r="188" spans="1:7" x14ac:dyDescent="0.2">
      <c r="A188" s="5">
        <v>100</v>
      </c>
      <c r="B188" s="5">
        <f t="shared" si="12"/>
        <v>18500</v>
      </c>
      <c r="C188" s="9">
        <f t="shared" si="10"/>
        <v>1</v>
      </c>
      <c r="D188" s="9">
        <f>VLOOKUP('Aliquote medie'!$C188,Scaglioni!I:M,4,FALSE)</f>
        <v>0.23</v>
      </c>
      <c r="E188" s="9">
        <f t="shared" si="11"/>
        <v>23</v>
      </c>
      <c r="F188" s="9">
        <f t="shared" si="13"/>
        <v>4255</v>
      </c>
      <c r="G188" s="10">
        <f t="shared" si="14"/>
        <v>0.23</v>
      </c>
    </row>
    <row r="189" spans="1:7" x14ac:dyDescent="0.2">
      <c r="A189" s="5">
        <v>100</v>
      </c>
      <c r="B189" s="5">
        <f t="shared" si="12"/>
        <v>18600</v>
      </c>
      <c r="C189" s="9">
        <f t="shared" si="10"/>
        <v>1</v>
      </c>
      <c r="D189" s="9">
        <f>VLOOKUP('Aliquote medie'!$C189,Scaglioni!I:M,4,FALSE)</f>
        <v>0.23</v>
      </c>
      <c r="E189" s="9">
        <f t="shared" si="11"/>
        <v>23</v>
      </c>
      <c r="F189" s="9">
        <f t="shared" si="13"/>
        <v>4278</v>
      </c>
      <c r="G189" s="10">
        <f t="shared" si="14"/>
        <v>0.23</v>
      </c>
    </row>
    <row r="190" spans="1:7" x14ac:dyDescent="0.2">
      <c r="A190" s="5">
        <v>100</v>
      </c>
      <c r="B190" s="5">
        <f t="shared" si="12"/>
        <v>18700</v>
      </c>
      <c r="C190" s="9">
        <f t="shared" si="10"/>
        <v>1</v>
      </c>
      <c r="D190" s="9">
        <f>VLOOKUP('Aliquote medie'!$C190,Scaglioni!I:M,4,FALSE)</f>
        <v>0.23</v>
      </c>
      <c r="E190" s="9">
        <f t="shared" si="11"/>
        <v>23</v>
      </c>
      <c r="F190" s="9">
        <f t="shared" si="13"/>
        <v>4301</v>
      </c>
      <c r="G190" s="10">
        <f t="shared" si="14"/>
        <v>0.23</v>
      </c>
    </row>
    <row r="191" spans="1:7" x14ac:dyDescent="0.2">
      <c r="A191" s="5">
        <v>100</v>
      </c>
      <c r="B191" s="5">
        <f t="shared" si="12"/>
        <v>18800</v>
      </c>
      <c r="C191" s="9">
        <f t="shared" si="10"/>
        <v>1</v>
      </c>
      <c r="D191" s="9">
        <f>VLOOKUP('Aliquote medie'!$C191,Scaglioni!I:M,4,FALSE)</f>
        <v>0.23</v>
      </c>
      <c r="E191" s="9">
        <f t="shared" si="11"/>
        <v>23</v>
      </c>
      <c r="F191" s="9">
        <f t="shared" si="13"/>
        <v>4324</v>
      </c>
      <c r="G191" s="10">
        <f t="shared" si="14"/>
        <v>0.23</v>
      </c>
    </row>
    <row r="192" spans="1:7" x14ac:dyDescent="0.2">
      <c r="A192" s="5">
        <v>100</v>
      </c>
      <c r="B192" s="5">
        <f t="shared" si="12"/>
        <v>18900</v>
      </c>
      <c r="C192" s="9">
        <f t="shared" si="10"/>
        <v>1</v>
      </c>
      <c r="D192" s="9">
        <f>VLOOKUP('Aliquote medie'!$C192,Scaglioni!I:M,4,FALSE)</f>
        <v>0.23</v>
      </c>
      <c r="E192" s="9">
        <f t="shared" si="11"/>
        <v>23</v>
      </c>
      <c r="F192" s="9">
        <f t="shared" si="13"/>
        <v>4347</v>
      </c>
      <c r="G192" s="10">
        <f t="shared" si="14"/>
        <v>0.23</v>
      </c>
    </row>
    <row r="193" spans="1:7" x14ac:dyDescent="0.2">
      <c r="A193" s="5">
        <v>100</v>
      </c>
      <c r="B193" s="5">
        <f t="shared" si="12"/>
        <v>19000</v>
      </c>
      <c r="C193" s="9">
        <f t="shared" si="10"/>
        <v>1</v>
      </c>
      <c r="D193" s="9">
        <f>VLOOKUP('Aliquote medie'!$C193,Scaglioni!I:M,4,FALSE)</f>
        <v>0.23</v>
      </c>
      <c r="E193" s="9">
        <f t="shared" si="11"/>
        <v>23</v>
      </c>
      <c r="F193" s="9">
        <f t="shared" si="13"/>
        <v>4370</v>
      </c>
      <c r="G193" s="10">
        <f t="shared" si="14"/>
        <v>0.23</v>
      </c>
    </row>
    <row r="194" spans="1:7" x14ac:dyDescent="0.2">
      <c r="A194" s="5">
        <v>100</v>
      </c>
      <c r="B194" s="5">
        <f t="shared" si="12"/>
        <v>19100</v>
      </c>
      <c r="C194" s="9">
        <f t="shared" si="10"/>
        <v>1</v>
      </c>
      <c r="D194" s="9">
        <f>VLOOKUP('Aliquote medie'!$C194,Scaglioni!I:M,4,FALSE)</f>
        <v>0.23</v>
      </c>
      <c r="E194" s="9">
        <f t="shared" si="11"/>
        <v>23</v>
      </c>
      <c r="F194" s="9">
        <f t="shared" si="13"/>
        <v>4393</v>
      </c>
      <c r="G194" s="10">
        <f t="shared" si="14"/>
        <v>0.23</v>
      </c>
    </row>
    <row r="195" spans="1:7" x14ac:dyDescent="0.2">
      <c r="A195" s="5">
        <v>100</v>
      </c>
      <c r="B195" s="5">
        <f t="shared" si="12"/>
        <v>19200</v>
      </c>
      <c r="C195" s="9">
        <f t="shared" si="10"/>
        <v>1</v>
      </c>
      <c r="D195" s="9">
        <f>VLOOKUP('Aliquote medie'!$C195,Scaglioni!I:M,4,FALSE)</f>
        <v>0.23</v>
      </c>
      <c r="E195" s="9">
        <f t="shared" si="11"/>
        <v>23</v>
      </c>
      <c r="F195" s="9">
        <f t="shared" si="13"/>
        <v>4416</v>
      </c>
      <c r="G195" s="10">
        <f t="shared" si="14"/>
        <v>0.23</v>
      </c>
    </row>
    <row r="196" spans="1:7" x14ac:dyDescent="0.2">
      <c r="A196" s="5">
        <v>100</v>
      </c>
      <c r="B196" s="5">
        <f t="shared" si="12"/>
        <v>19300</v>
      </c>
      <c r="C196" s="9">
        <f t="shared" ref="C196:C259" si="15">IF($B196&lt;=28000,1,IF($B196&lt;=50000,2,3))</f>
        <v>1</v>
      </c>
      <c r="D196" s="9">
        <f>VLOOKUP('Aliquote medie'!$C196,Scaglioni!I:M,4,FALSE)</f>
        <v>0.23</v>
      </c>
      <c r="E196" s="9">
        <f t="shared" ref="E196:E259" si="16">D196*$A196</f>
        <v>23</v>
      </c>
      <c r="F196" s="9">
        <f t="shared" si="13"/>
        <v>4439</v>
      </c>
      <c r="G196" s="10">
        <f t="shared" si="14"/>
        <v>0.23</v>
      </c>
    </row>
    <row r="197" spans="1:7" x14ac:dyDescent="0.2">
      <c r="A197" s="5">
        <v>100</v>
      </c>
      <c r="B197" s="5">
        <f t="shared" ref="B197:B260" si="17">B196+A197</f>
        <v>19400</v>
      </c>
      <c r="C197" s="9">
        <f t="shared" si="15"/>
        <v>1</v>
      </c>
      <c r="D197" s="9">
        <f>VLOOKUP('Aliquote medie'!$C197,Scaglioni!I:M,4,FALSE)</f>
        <v>0.23</v>
      </c>
      <c r="E197" s="9">
        <f t="shared" si="16"/>
        <v>23</v>
      </c>
      <c r="F197" s="9">
        <f t="shared" ref="F197:F260" si="18">F196+E197</f>
        <v>4462</v>
      </c>
      <c r="G197" s="10">
        <f t="shared" ref="G197:G260" si="19">F197/$B197</f>
        <v>0.23</v>
      </c>
    </row>
    <row r="198" spans="1:7" x14ac:dyDescent="0.2">
      <c r="A198" s="5">
        <v>100</v>
      </c>
      <c r="B198" s="5">
        <f t="shared" si="17"/>
        <v>19500</v>
      </c>
      <c r="C198" s="9">
        <f t="shared" si="15"/>
        <v>1</v>
      </c>
      <c r="D198" s="9">
        <f>VLOOKUP('Aliquote medie'!$C198,Scaglioni!I:M,4,FALSE)</f>
        <v>0.23</v>
      </c>
      <c r="E198" s="9">
        <f t="shared" si="16"/>
        <v>23</v>
      </c>
      <c r="F198" s="9">
        <f t="shared" si="18"/>
        <v>4485</v>
      </c>
      <c r="G198" s="10">
        <f t="shared" si="19"/>
        <v>0.23</v>
      </c>
    </row>
    <row r="199" spans="1:7" x14ac:dyDescent="0.2">
      <c r="A199" s="5">
        <v>100</v>
      </c>
      <c r="B199" s="5">
        <f t="shared" si="17"/>
        <v>19600</v>
      </c>
      <c r="C199" s="9">
        <f t="shared" si="15"/>
        <v>1</v>
      </c>
      <c r="D199" s="9">
        <f>VLOOKUP('Aliquote medie'!$C199,Scaglioni!I:M,4,FALSE)</f>
        <v>0.23</v>
      </c>
      <c r="E199" s="9">
        <f t="shared" si="16"/>
        <v>23</v>
      </c>
      <c r="F199" s="9">
        <f t="shared" si="18"/>
        <v>4508</v>
      </c>
      <c r="G199" s="10">
        <f t="shared" si="19"/>
        <v>0.23</v>
      </c>
    </row>
    <row r="200" spans="1:7" x14ac:dyDescent="0.2">
      <c r="A200" s="5">
        <v>100</v>
      </c>
      <c r="B200" s="5">
        <f t="shared" si="17"/>
        <v>19700</v>
      </c>
      <c r="C200" s="9">
        <f t="shared" si="15"/>
        <v>1</v>
      </c>
      <c r="D200" s="9">
        <f>VLOOKUP('Aliquote medie'!$C200,Scaglioni!I:M,4,FALSE)</f>
        <v>0.23</v>
      </c>
      <c r="E200" s="9">
        <f t="shared" si="16"/>
        <v>23</v>
      </c>
      <c r="F200" s="9">
        <f t="shared" si="18"/>
        <v>4531</v>
      </c>
      <c r="G200" s="10">
        <f t="shared" si="19"/>
        <v>0.23</v>
      </c>
    </row>
    <row r="201" spans="1:7" x14ac:dyDescent="0.2">
      <c r="A201" s="5">
        <v>100</v>
      </c>
      <c r="B201" s="5">
        <f t="shared" si="17"/>
        <v>19800</v>
      </c>
      <c r="C201" s="9">
        <f t="shared" si="15"/>
        <v>1</v>
      </c>
      <c r="D201" s="9">
        <f>VLOOKUP('Aliquote medie'!$C201,Scaglioni!I:M,4,FALSE)</f>
        <v>0.23</v>
      </c>
      <c r="E201" s="9">
        <f t="shared" si="16"/>
        <v>23</v>
      </c>
      <c r="F201" s="9">
        <f t="shared" si="18"/>
        <v>4554</v>
      </c>
      <c r="G201" s="10">
        <f t="shared" si="19"/>
        <v>0.23</v>
      </c>
    </row>
    <row r="202" spans="1:7" x14ac:dyDescent="0.2">
      <c r="A202" s="5">
        <v>100</v>
      </c>
      <c r="B202" s="5">
        <f t="shared" si="17"/>
        <v>19900</v>
      </c>
      <c r="C202" s="9">
        <f t="shared" si="15"/>
        <v>1</v>
      </c>
      <c r="D202" s="9">
        <f>VLOOKUP('Aliquote medie'!$C202,Scaglioni!I:M,4,FALSE)</f>
        <v>0.23</v>
      </c>
      <c r="E202" s="9">
        <f t="shared" si="16"/>
        <v>23</v>
      </c>
      <c r="F202" s="9">
        <f t="shared" si="18"/>
        <v>4577</v>
      </c>
      <c r="G202" s="10">
        <f t="shared" si="19"/>
        <v>0.23</v>
      </c>
    </row>
    <row r="203" spans="1:7" x14ac:dyDescent="0.2">
      <c r="A203" s="5">
        <v>100</v>
      </c>
      <c r="B203" s="5">
        <f t="shared" si="17"/>
        <v>20000</v>
      </c>
      <c r="C203" s="9">
        <f t="shared" si="15"/>
        <v>1</v>
      </c>
      <c r="D203" s="9">
        <f>VLOOKUP('Aliquote medie'!$C203,Scaglioni!I:M,4,FALSE)</f>
        <v>0.23</v>
      </c>
      <c r="E203" s="9">
        <f t="shared" si="16"/>
        <v>23</v>
      </c>
      <c r="F203" s="9">
        <f t="shared" si="18"/>
        <v>4600</v>
      </c>
      <c r="G203" s="10">
        <f t="shared" si="19"/>
        <v>0.23</v>
      </c>
    </row>
    <row r="204" spans="1:7" x14ac:dyDescent="0.2">
      <c r="A204" s="5">
        <v>100</v>
      </c>
      <c r="B204" s="5">
        <f t="shared" si="17"/>
        <v>20100</v>
      </c>
      <c r="C204" s="9">
        <f t="shared" si="15"/>
        <v>1</v>
      </c>
      <c r="D204" s="9">
        <f>VLOOKUP('Aliquote medie'!$C204,Scaglioni!I:M,4,FALSE)</f>
        <v>0.23</v>
      </c>
      <c r="E204" s="9">
        <f t="shared" si="16"/>
        <v>23</v>
      </c>
      <c r="F204" s="9">
        <f t="shared" si="18"/>
        <v>4623</v>
      </c>
      <c r="G204" s="10">
        <f t="shared" si="19"/>
        <v>0.23</v>
      </c>
    </row>
    <row r="205" spans="1:7" x14ac:dyDescent="0.2">
      <c r="A205" s="5">
        <v>100</v>
      </c>
      <c r="B205" s="5">
        <f t="shared" si="17"/>
        <v>20200</v>
      </c>
      <c r="C205" s="9">
        <f t="shared" si="15"/>
        <v>1</v>
      </c>
      <c r="D205" s="9">
        <f>VLOOKUP('Aliquote medie'!$C205,Scaglioni!I:M,4,FALSE)</f>
        <v>0.23</v>
      </c>
      <c r="E205" s="9">
        <f t="shared" si="16"/>
        <v>23</v>
      </c>
      <c r="F205" s="9">
        <f t="shared" si="18"/>
        <v>4646</v>
      </c>
      <c r="G205" s="10">
        <f t="shared" si="19"/>
        <v>0.23</v>
      </c>
    </row>
    <row r="206" spans="1:7" x14ac:dyDescent="0.2">
      <c r="A206" s="5">
        <v>100</v>
      </c>
      <c r="B206" s="5">
        <f t="shared" si="17"/>
        <v>20300</v>
      </c>
      <c r="C206" s="9">
        <f t="shared" si="15"/>
        <v>1</v>
      </c>
      <c r="D206" s="9">
        <f>VLOOKUP('Aliquote medie'!$C206,Scaglioni!I:M,4,FALSE)</f>
        <v>0.23</v>
      </c>
      <c r="E206" s="9">
        <f t="shared" si="16"/>
        <v>23</v>
      </c>
      <c r="F206" s="9">
        <f t="shared" si="18"/>
        <v>4669</v>
      </c>
      <c r="G206" s="10">
        <f t="shared" si="19"/>
        <v>0.23</v>
      </c>
    </row>
    <row r="207" spans="1:7" x14ac:dyDescent="0.2">
      <c r="A207" s="5">
        <v>100</v>
      </c>
      <c r="B207" s="5">
        <f t="shared" si="17"/>
        <v>20400</v>
      </c>
      <c r="C207" s="9">
        <f t="shared" si="15"/>
        <v>1</v>
      </c>
      <c r="D207" s="9">
        <f>VLOOKUP('Aliquote medie'!$C207,Scaglioni!I:M,4,FALSE)</f>
        <v>0.23</v>
      </c>
      <c r="E207" s="9">
        <f t="shared" si="16"/>
        <v>23</v>
      </c>
      <c r="F207" s="9">
        <f t="shared" si="18"/>
        <v>4692</v>
      </c>
      <c r="G207" s="10">
        <f t="shared" si="19"/>
        <v>0.23</v>
      </c>
    </row>
    <row r="208" spans="1:7" x14ac:dyDescent="0.2">
      <c r="A208" s="5">
        <v>100</v>
      </c>
      <c r="B208" s="5">
        <f t="shared" si="17"/>
        <v>20500</v>
      </c>
      <c r="C208" s="9">
        <f t="shared" si="15"/>
        <v>1</v>
      </c>
      <c r="D208" s="9">
        <f>VLOOKUP('Aliquote medie'!$C208,Scaglioni!I:M,4,FALSE)</f>
        <v>0.23</v>
      </c>
      <c r="E208" s="9">
        <f t="shared" si="16"/>
        <v>23</v>
      </c>
      <c r="F208" s="9">
        <f t="shared" si="18"/>
        <v>4715</v>
      </c>
      <c r="G208" s="10">
        <f t="shared" si="19"/>
        <v>0.23</v>
      </c>
    </row>
    <row r="209" spans="1:7" x14ac:dyDescent="0.2">
      <c r="A209" s="5">
        <v>100</v>
      </c>
      <c r="B209" s="5">
        <f t="shared" si="17"/>
        <v>20600</v>
      </c>
      <c r="C209" s="9">
        <f t="shared" si="15"/>
        <v>1</v>
      </c>
      <c r="D209" s="9">
        <f>VLOOKUP('Aliquote medie'!$C209,Scaglioni!I:M,4,FALSE)</f>
        <v>0.23</v>
      </c>
      <c r="E209" s="9">
        <f t="shared" si="16"/>
        <v>23</v>
      </c>
      <c r="F209" s="9">
        <f t="shared" si="18"/>
        <v>4738</v>
      </c>
      <c r="G209" s="10">
        <f t="shared" si="19"/>
        <v>0.23</v>
      </c>
    </row>
    <row r="210" spans="1:7" x14ac:dyDescent="0.2">
      <c r="A210" s="5">
        <v>100</v>
      </c>
      <c r="B210" s="5">
        <f t="shared" si="17"/>
        <v>20700</v>
      </c>
      <c r="C210" s="9">
        <f t="shared" si="15"/>
        <v>1</v>
      </c>
      <c r="D210" s="9">
        <f>VLOOKUP('Aliquote medie'!$C210,Scaglioni!I:M,4,FALSE)</f>
        <v>0.23</v>
      </c>
      <c r="E210" s="9">
        <f t="shared" si="16"/>
        <v>23</v>
      </c>
      <c r="F210" s="9">
        <f t="shared" si="18"/>
        <v>4761</v>
      </c>
      <c r="G210" s="10">
        <f t="shared" si="19"/>
        <v>0.23</v>
      </c>
    </row>
    <row r="211" spans="1:7" x14ac:dyDescent="0.2">
      <c r="A211" s="5">
        <v>100</v>
      </c>
      <c r="B211" s="5">
        <f t="shared" si="17"/>
        <v>20800</v>
      </c>
      <c r="C211" s="9">
        <f t="shared" si="15"/>
        <v>1</v>
      </c>
      <c r="D211" s="9">
        <f>VLOOKUP('Aliquote medie'!$C211,Scaglioni!I:M,4,FALSE)</f>
        <v>0.23</v>
      </c>
      <c r="E211" s="9">
        <f t="shared" si="16"/>
        <v>23</v>
      </c>
      <c r="F211" s="9">
        <f t="shared" si="18"/>
        <v>4784</v>
      </c>
      <c r="G211" s="10">
        <f t="shared" si="19"/>
        <v>0.23</v>
      </c>
    </row>
    <row r="212" spans="1:7" x14ac:dyDescent="0.2">
      <c r="A212" s="5">
        <v>100</v>
      </c>
      <c r="B212" s="5">
        <f t="shared" si="17"/>
        <v>20900</v>
      </c>
      <c r="C212" s="9">
        <f t="shared" si="15"/>
        <v>1</v>
      </c>
      <c r="D212" s="9">
        <f>VLOOKUP('Aliquote medie'!$C212,Scaglioni!I:M,4,FALSE)</f>
        <v>0.23</v>
      </c>
      <c r="E212" s="9">
        <f t="shared" si="16"/>
        <v>23</v>
      </c>
      <c r="F212" s="9">
        <f t="shared" si="18"/>
        <v>4807</v>
      </c>
      <c r="G212" s="10">
        <f t="shared" si="19"/>
        <v>0.23</v>
      </c>
    </row>
    <row r="213" spans="1:7" x14ac:dyDescent="0.2">
      <c r="A213" s="5">
        <v>100</v>
      </c>
      <c r="B213" s="5">
        <f t="shared" si="17"/>
        <v>21000</v>
      </c>
      <c r="C213" s="9">
        <f t="shared" si="15"/>
        <v>1</v>
      </c>
      <c r="D213" s="9">
        <f>VLOOKUP('Aliquote medie'!$C213,Scaglioni!I:M,4,FALSE)</f>
        <v>0.23</v>
      </c>
      <c r="E213" s="9">
        <f t="shared" si="16"/>
        <v>23</v>
      </c>
      <c r="F213" s="9">
        <f t="shared" si="18"/>
        <v>4830</v>
      </c>
      <c r="G213" s="10">
        <f t="shared" si="19"/>
        <v>0.23</v>
      </c>
    </row>
    <row r="214" spans="1:7" x14ac:dyDescent="0.2">
      <c r="A214" s="5">
        <v>100</v>
      </c>
      <c r="B214" s="5">
        <f t="shared" si="17"/>
        <v>21100</v>
      </c>
      <c r="C214" s="9">
        <f t="shared" si="15"/>
        <v>1</v>
      </c>
      <c r="D214" s="9">
        <f>VLOOKUP('Aliquote medie'!$C214,Scaglioni!I:M,4,FALSE)</f>
        <v>0.23</v>
      </c>
      <c r="E214" s="9">
        <f t="shared" si="16"/>
        <v>23</v>
      </c>
      <c r="F214" s="9">
        <f t="shared" si="18"/>
        <v>4853</v>
      </c>
      <c r="G214" s="10">
        <f t="shared" si="19"/>
        <v>0.23</v>
      </c>
    </row>
    <row r="215" spans="1:7" x14ac:dyDescent="0.2">
      <c r="A215" s="5">
        <v>100</v>
      </c>
      <c r="B215" s="5">
        <f t="shared" si="17"/>
        <v>21200</v>
      </c>
      <c r="C215" s="9">
        <f t="shared" si="15"/>
        <v>1</v>
      </c>
      <c r="D215" s="9">
        <f>VLOOKUP('Aliquote medie'!$C215,Scaglioni!I:M,4,FALSE)</f>
        <v>0.23</v>
      </c>
      <c r="E215" s="9">
        <f t="shared" si="16"/>
        <v>23</v>
      </c>
      <c r="F215" s="9">
        <f t="shared" si="18"/>
        <v>4876</v>
      </c>
      <c r="G215" s="10">
        <f t="shared" si="19"/>
        <v>0.23</v>
      </c>
    </row>
    <row r="216" spans="1:7" x14ac:dyDescent="0.2">
      <c r="A216" s="5">
        <v>100</v>
      </c>
      <c r="B216" s="5">
        <f t="shared" si="17"/>
        <v>21300</v>
      </c>
      <c r="C216" s="9">
        <f t="shared" si="15"/>
        <v>1</v>
      </c>
      <c r="D216" s="9">
        <f>VLOOKUP('Aliquote medie'!$C216,Scaglioni!I:M,4,FALSE)</f>
        <v>0.23</v>
      </c>
      <c r="E216" s="9">
        <f t="shared" si="16"/>
        <v>23</v>
      </c>
      <c r="F216" s="9">
        <f t="shared" si="18"/>
        <v>4899</v>
      </c>
      <c r="G216" s="10">
        <f t="shared" si="19"/>
        <v>0.23</v>
      </c>
    </row>
    <row r="217" spans="1:7" x14ac:dyDescent="0.2">
      <c r="A217" s="5">
        <v>100</v>
      </c>
      <c r="B217" s="5">
        <f t="shared" si="17"/>
        <v>21400</v>
      </c>
      <c r="C217" s="9">
        <f t="shared" si="15"/>
        <v>1</v>
      </c>
      <c r="D217" s="9">
        <f>VLOOKUP('Aliquote medie'!$C217,Scaglioni!I:M,4,FALSE)</f>
        <v>0.23</v>
      </c>
      <c r="E217" s="9">
        <f t="shared" si="16"/>
        <v>23</v>
      </c>
      <c r="F217" s="9">
        <f t="shared" si="18"/>
        <v>4922</v>
      </c>
      <c r="G217" s="10">
        <f t="shared" si="19"/>
        <v>0.23</v>
      </c>
    </row>
    <row r="218" spans="1:7" x14ac:dyDescent="0.2">
      <c r="A218" s="5">
        <v>100</v>
      </c>
      <c r="B218" s="5">
        <f t="shared" si="17"/>
        <v>21500</v>
      </c>
      <c r="C218" s="9">
        <f t="shared" si="15"/>
        <v>1</v>
      </c>
      <c r="D218" s="9">
        <f>VLOOKUP('Aliquote medie'!$C218,Scaglioni!I:M,4,FALSE)</f>
        <v>0.23</v>
      </c>
      <c r="E218" s="9">
        <f t="shared" si="16"/>
        <v>23</v>
      </c>
      <c r="F218" s="9">
        <f t="shared" si="18"/>
        <v>4945</v>
      </c>
      <c r="G218" s="10">
        <f t="shared" si="19"/>
        <v>0.23</v>
      </c>
    </row>
    <row r="219" spans="1:7" x14ac:dyDescent="0.2">
      <c r="A219" s="5">
        <v>100</v>
      </c>
      <c r="B219" s="5">
        <f t="shared" si="17"/>
        <v>21600</v>
      </c>
      <c r="C219" s="9">
        <f t="shared" si="15"/>
        <v>1</v>
      </c>
      <c r="D219" s="9">
        <f>VLOOKUP('Aliquote medie'!$C219,Scaglioni!I:M,4,FALSE)</f>
        <v>0.23</v>
      </c>
      <c r="E219" s="9">
        <f t="shared" si="16"/>
        <v>23</v>
      </c>
      <c r="F219" s="9">
        <f t="shared" si="18"/>
        <v>4968</v>
      </c>
      <c r="G219" s="10">
        <f t="shared" si="19"/>
        <v>0.23</v>
      </c>
    </row>
    <row r="220" spans="1:7" x14ac:dyDescent="0.2">
      <c r="A220" s="5">
        <v>100</v>
      </c>
      <c r="B220" s="5">
        <f t="shared" si="17"/>
        <v>21700</v>
      </c>
      <c r="C220" s="9">
        <f t="shared" si="15"/>
        <v>1</v>
      </c>
      <c r="D220" s="9">
        <f>VLOOKUP('Aliquote medie'!$C220,Scaglioni!I:M,4,FALSE)</f>
        <v>0.23</v>
      </c>
      <c r="E220" s="9">
        <f t="shared" si="16"/>
        <v>23</v>
      </c>
      <c r="F220" s="9">
        <f t="shared" si="18"/>
        <v>4991</v>
      </c>
      <c r="G220" s="10">
        <f t="shared" si="19"/>
        <v>0.23</v>
      </c>
    </row>
    <row r="221" spans="1:7" x14ac:dyDescent="0.2">
      <c r="A221" s="5">
        <v>100</v>
      </c>
      <c r="B221" s="5">
        <f t="shared" si="17"/>
        <v>21800</v>
      </c>
      <c r="C221" s="9">
        <f t="shared" si="15"/>
        <v>1</v>
      </c>
      <c r="D221" s="9">
        <f>VLOOKUP('Aliquote medie'!$C221,Scaglioni!I:M,4,FALSE)</f>
        <v>0.23</v>
      </c>
      <c r="E221" s="9">
        <f t="shared" si="16"/>
        <v>23</v>
      </c>
      <c r="F221" s="9">
        <f t="shared" si="18"/>
        <v>5014</v>
      </c>
      <c r="G221" s="10">
        <f t="shared" si="19"/>
        <v>0.23</v>
      </c>
    </row>
    <row r="222" spans="1:7" x14ac:dyDescent="0.2">
      <c r="A222" s="5">
        <v>100</v>
      </c>
      <c r="B222" s="5">
        <f t="shared" si="17"/>
        <v>21900</v>
      </c>
      <c r="C222" s="9">
        <f t="shared" si="15"/>
        <v>1</v>
      </c>
      <c r="D222" s="9">
        <f>VLOOKUP('Aliquote medie'!$C222,Scaglioni!I:M,4,FALSE)</f>
        <v>0.23</v>
      </c>
      <c r="E222" s="9">
        <f t="shared" si="16"/>
        <v>23</v>
      </c>
      <c r="F222" s="9">
        <f t="shared" si="18"/>
        <v>5037</v>
      </c>
      <c r="G222" s="10">
        <f t="shared" si="19"/>
        <v>0.23</v>
      </c>
    </row>
    <row r="223" spans="1:7" x14ac:dyDescent="0.2">
      <c r="A223" s="5">
        <v>100</v>
      </c>
      <c r="B223" s="5">
        <f t="shared" si="17"/>
        <v>22000</v>
      </c>
      <c r="C223" s="9">
        <f t="shared" si="15"/>
        <v>1</v>
      </c>
      <c r="D223" s="9">
        <f>VLOOKUP('Aliquote medie'!$C223,Scaglioni!I:M,4,FALSE)</f>
        <v>0.23</v>
      </c>
      <c r="E223" s="9">
        <f t="shared" si="16"/>
        <v>23</v>
      </c>
      <c r="F223" s="9">
        <f t="shared" si="18"/>
        <v>5060</v>
      </c>
      <c r="G223" s="10">
        <f t="shared" si="19"/>
        <v>0.23</v>
      </c>
    </row>
    <row r="224" spans="1:7" x14ac:dyDescent="0.2">
      <c r="A224" s="5">
        <v>100</v>
      </c>
      <c r="B224" s="5">
        <f t="shared" si="17"/>
        <v>22100</v>
      </c>
      <c r="C224" s="9">
        <f t="shared" si="15"/>
        <v>1</v>
      </c>
      <c r="D224" s="9">
        <f>VLOOKUP('Aliquote medie'!$C224,Scaglioni!I:M,4,FALSE)</f>
        <v>0.23</v>
      </c>
      <c r="E224" s="9">
        <f t="shared" si="16"/>
        <v>23</v>
      </c>
      <c r="F224" s="9">
        <f t="shared" si="18"/>
        <v>5083</v>
      </c>
      <c r="G224" s="10">
        <f t="shared" si="19"/>
        <v>0.23</v>
      </c>
    </row>
    <row r="225" spans="1:7" x14ac:dyDescent="0.2">
      <c r="A225" s="5">
        <v>100</v>
      </c>
      <c r="B225" s="5">
        <f t="shared" si="17"/>
        <v>22200</v>
      </c>
      <c r="C225" s="9">
        <f t="shared" si="15"/>
        <v>1</v>
      </c>
      <c r="D225" s="9">
        <f>VLOOKUP('Aliquote medie'!$C225,Scaglioni!I:M,4,FALSE)</f>
        <v>0.23</v>
      </c>
      <c r="E225" s="9">
        <f t="shared" si="16"/>
        <v>23</v>
      </c>
      <c r="F225" s="9">
        <f t="shared" si="18"/>
        <v>5106</v>
      </c>
      <c r="G225" s="10">
        <f t="shared" si="19"/>
        <v>0.23</v>
      </c>
    </row>
    <row r="226" spans="1:7" x14ac:dyDescent="0.2">
      <c r="A226" s="5">
        <v>100</v>
      </c>
      <c r="B226" s="5">
        <f t="shared" si="17"/>
        <v>22300</v>
      </c>
      <c r="C226" s="9">
        <f t="shared" si="15"/>
        <v>1</v>
      </c>
      <c r="D226" s="9">
        <f>VLOOKUP('Aliquote medie'!$C226,Scaglioni!I:M,4,FALSE)</f>
        <v>0.23</v>
      </c>
      <c r="E226" s="9">
        <f t="shared" si="16"/>
        <v>23</v>
      </c>
      <c r="F226" s="9">
        <f t="shared" si="18"/>
        <v>5129</v>
      </c>
      <c r="G226" s="10">
        <f t="shared" si="19"/>
        <v>0.23</v>
      </c>
    </row>
    <row r="227" spans="1:7" x14ac:dyDescent="0.2">
      <c r="A227" s="5">
        <v>100</v>
      </c>
      <c r="B227" s="5">
        <f t="shared" si="17"/>
        <v>22400</v>
      </c>
      <c r="C227" s="9">
        <f t="shared" si="15"/>
        <v>1</v>
      </c>
      <c r="D227" s="9">
        <f>VLOOKUP('Aliquote medie'!$C227,Scaglioni!I:M,4,FALSE)</f>
        <v>0.23</v>
      </c>
      <c r="E227" s="9">
        <f t="shared" si="16"/>
        <v>23</v>
      </c>
      <c r="F227" s="9">
        <f t="shared" si="18"/>
        <v>5152</v>
      </c>
      <c r="G227" s="10">
        <f t="shared" si="19"/>
        <v>0.23</v>
      </c>
    </row>
    <row r="228" spans="1:7" x14ac:dyDescent="0.2">
      <c r="A228" s="5">
        <v>100</v>
      </c>
      <c r="B228" s="5">
        <f t="shared" si="17"/>
        <v>22500</v>
      </c>
      <c r="C228" s="9">
        <f t="shared" si="15"/>
        <v>1</v>
      </c>
      <c r="D228" s="9">
        <f>VLOOKUP('Aliquote medie'!$C228,Scaglioni!I:M,4,FALSE)</f>
        <v>0.23</v>
      </c>
      <c r="E228" s="9">
        <f t="shared" si="16"/>
        <v>23</v>
      </c>
      <c r="F228" s="9">
        <f t="shared" si="18"/>
        <v>5175</v>
      </c>
      <c r="G228" s="10">
        <f t="shared" si="19"/>
        <v>0.23</v>
      </c>
    </row>
    <row r="229" spans="1:7" x14ac:dyDescent="0.2">
      <c r="A229" s="5">
        <v>100</v>
      </c>
      <c r="B229" s="5">
        <f t="shared" si="17"/>
        <v>22600</v>
      </c>
      <c r="C229" s="9">
        <f t="shared" si="15"/>
        <v>1</v>
      </c>
      <c r="D229" s="9">
        <f>VLOOKUP('Aliquote medie'!$C229,Scaglioni!I:M,4,FALSE)</f>
        <v>0.23</v>
      </c>
      <c r="E229" s="9">
        <f t="shared" si="16"/>
        <v>23</v>
      </c>
      <c r="F229" s="9">
        <f t="shared" si="18"/>
        <v>5198</v>
      </c>
      <c r="G229" s="10">
        <f t="shared" si="19"/>
        <v>0.23</v>
      </c>
    </row>
    <row r="230" spans="1:7" x14ac:dyDescent="0.2">
      <c r="A230" s="5">
        <v>100</v>
      </c>
      <c r="B230" s="5">
        <f t="shared" si="17"/>
        <v>22700</v>
      </c>
      <c r="C230" s="9">
        <f t="shared" si="15"/>
        <v>1</v>
      </c>
      <c r="D230" s="9">
        <f>VLOOKUP('Aliquote medie'!$C230,Scaglioni!I:M,4,FALSE)</f>
        <v>0.23</v>
      </c>
      <c r="E230" s="9">
        <f t="shared" si="16"/>
        <v>23</v>
      </c>
      <c r="F230" s="9">
        <f t="shared" si="18"/>
        <v>5221</v>
      </c>
      <c r="G230" s="10">
        <f t="shared" si="19"/>
        <v>0.23</v>
      </c>
    </row>
    <row r="231" spans="1:7" x14ac:dyDescent="0.2">
      <c r="A231" s="5">
        <v>100</v>
      </c>
      <c r="B231" s="5">
        <f t="shared" si="17"/>
        <v>22800</v>
      </c>
      <c r="C231" s="9">
        <f t="shared" si="15"/>
        <v>1</v>
      </c>
      <c r="D231" s="9">
        <f>VLOOKUP('Aliquote medie'!$C231,Scaglioni!I:M,4,FALSE)</f>
        <v>0.23</v>
      </c>
      <c r="E231" s="9">
        <f t="shared" si="16"/>
        <v>23</v>
      </c>
      <c r="F231" s="9">
        <f t="shared" si="18"/>
        <v>5244</v>
      </c>
      <c r="G231" s="10">
        <f t="shared" si="19"/>
        <v>0.23</v>
      </c>
    </row>
    <row r="232" spans="1:7" x14ac:dyDescent="0.2">
      <c r="A232" s="5">
        <v>100</v>
      </c>
      <c r="B232" s="5">
        <f t="shared" si="17"/>
        <v>22900</v>
      </c>
      <c r="C232" s="9">
        <f t="shared" si="15"/>
        <v>1</v>
      </c>
      <c r="D232" s="9">
        <f>VLOOKUP('Aliquote medie'!$C232,Scaglioni!I:M,4,FALSE)</f>
        <v>0.23</v>
      </c>
      <c r="E232" s="9">
        <f t="shared" si="16"/>
        <v>23</v>
      </c>
      <c r="F232" s="9">
        <f t="shared" si="18"/>
        <v>5267</v>
      </c>
      <c r="G232" s="10">
        <f t="shared" si="19"/>
        <v>0.23</v>
      </c>
    </row>
    <row r="233" spans="1:7" x14ac:dyDescent="0.2">
      <c r="A233" s="5">
        <v>100</v>
      </c>
      <c r="B233" s="5">
        <f t="shared" si="17"/>
        <v>23000</v>
      </c>
      <c r="C233" s="9">
        <f t="shared" si="15"/>
        <v>1</v>
      </c>
      <c r="D233" s="9">
        <f>VLOOKUP('Aliquote medie'!$C233,Scaglioni!I:M,4,FALSE)</f>
        <v>0.23</v>
      </c>
      <c r="E233" s="9">
        <f t="shared" si="16"/>
        <v>23</v>
      </c>
      <c r="F233" s="9">
        <f t="shared" si="18"/>
        <v>5290</v>
      </c>
      <c r="G233" s="10">
        <f t="shared" si="19"/>
        <v>0.23</v>
      </c>
    </row>
    <row r="234" spans="1:7" x14ac:dyDescent="0.2">
      <c r="A234" s="5">
        <v>100</v>
      </c>
      <c r="B234" s="5">
        <f t="shared" si="17"/>
        <v>23100</v>
      </c>
      <c r="C234" s="9">
        <f t="shared" si="15"/>
        <v>1</v>
      </c>
      <c r="D234" s="9">
        <f>VLOOKUP('Aliquote medie'!$C234,Scaglioni!I:M,4,FALSE)</f>
        <v>0.23</v>
      </c>
      <c r="E234" s="9">
        <f t="shared" si="16"/>
        <v>23</v>
      </c>
      <c r="F234" s="9">
        <f t="shared" si="18"/>
        <v>5313</v>
      </c>
      <c r="G234" s="10">
        <f t="shared" si="19"/>
        <v>0.23</v>
      </c>
    </row>
    <row r="235" spans="1:7" x14ac:dyDescent="0.2">
      <c r="A235" s="5">
        <v>100</v>
      </c>
      <c r="B235" s="5">
        <f t="shared" si="17"/>
        <v>23200</v>
      </c>
      <c r="C235" s="9">
        <f t="shared" si="15"/>
        <v>1</v>
      </c>
      <c r="D235" s="9">
        <f>VLOOKUP('Aliquote medie'!$C235,Scaglioni!I:M,4,FALSE)</f>
        <v>0.23</v>
      </c>
      <c r="E235" s="9">
        <f t="shared" si="16"/>
        <v>23</v>
      </c>
      <c r="F235" s="9">
        <f t="shared" si="18"/>
        <v>5336</v>
      </c>
      <c r="G235" s="10">
        <f t="shared" si="19"/>
        <v>0.23</v>
      </c>
    </row>
    <row r="236" spans="1:7" x14ac:dyDescent="0.2">
      <c r="A236" s="5">
        <v>100</v>
      </c>
      <c r="B236" s="5">
        <f t="shared" si="17"/>
        <v>23300</v>
      </c>
      <c r="C236" s="9">
        <f t="shared" si="15"/>
        <v>1</v>
      </c>
      <c r="D236" s="9">
        <f>VLOOKUP('Aliquote medie'!$C236,Scaglioni!I:M,4,FALSE)</f>
        <v>0.23</v>
      </c>
      <c r="E236" s="9">
        <f t="shared" si="16"/>
        <v>23</v>
      </c>
      <c r="F236" s="9">
        <f t="shared" si="18"/>
        <v>5359</v>
      </c>
      <c r="G236" s="10">
        <f t="shared" si="19"/>
        <v>0.23</v>
      </c>
    </row>
    <row r="237" spans="1:7" x14ac:dyDescent="0.2">
      <c r="A237" s="5">
        <v>100</v>
      </c>
      <c r="B237" s="5">
        <f t="shared" si="17"/>
        <v>23400</v>
      </c>
      <c r="C237" s="9">
        <f t="shared" si="15"/>
        <v>1</v>
      </c>
      <c r="D237" s="9">
        <f>VLOOKUP('Aliquote medie'!$C237,Scaglioni!I:M,4,FALSE)</f>
        <v>0.23</v>
      </c>
      <c r="E237" s="9">
        <f t="shared" si="16"/>
        <v>23</v>
      </c>
      <c r="F237" s="9">
        <f t="shared" si="18"/>
        <v>5382</v>
      </c>
      <c r="G237" s="10">
        <f t="shared" si="19"/>
        <v>0.23</v>
      </c>
    </row>
    <row r="238" spans="1:7" x14ac:dyDescent="0.2">
      <c r="A238" s="5">
        <v>100</v>
      </c>
      <c r="B238" s="5">
        <f t="shared" si="17"/>
        <v>23500</v>
      </c>
      <c r="C238" s="9">
        <f t="shared" si="15"/>
        <v>1</v>
      </c>
      <c r="D238" s="9">
        <f>VLOOKUP('Aliquote medie'!$C238,Scaglioni!I:M,4,FALSE)</f>
        <v>0.23</v>
      </c>
      <c r="E238" s="9">
        <f t="shared" si="16"/>
        <v>23</v>
      </c>
      <c r="F238" s="9">
        <f t="shared" si="18"/>
        <v>5405</v>
      </c>
      <c r="G238" s="10">
        <f t="shared" si="19"/>
        <v>0.23</v>
      </c>
    </row>
    <row r="239" spans="1:7" x14ac:dyDescent="0.2">
      <c r="A239" s="5">
        <v>100</v>
      </c>
      <c r="B239" s="5">
        <f t="shared" si="17"/>
        <v>23600</v>
      </c>
      <c r="C239" s="9">
        <f t="shared" si="15"/>
        <v>1</v>
      </c>
      <c r="D239" s="9">
        <f>VLOOKUP('Aliquote medie'!$C239,Scaglioni!I:M,4,FALSE)</f>
        <v>0.23</v>
      </c>
      <c r="E239" s="9">
        <f t="shared" si="16"/>
        <v>23</v>
      </c>
      <c r="F239" s="9">
        <f t="shared" si="18"/>
        <v>5428</v>
      </c>
      <c r="G239" s="10">
        <f t="shared" si="19"/>
        <v>0.23</v>
      </c>
    </row>
    <row r="240" spans="1:7" x14ac:dyDescent="0.2">
      <c r="A240" s="5">
        <v>100</v>
      </c>
      <c r="B240" s="5">
        <f t="shared" si="17"/>
        <v>23700</v>
      </c>
      <c r="C240" s="9">
        <f t="shared" si="15"/>
        <v>1</v>
      </c>
      <c r="D240" s="9">
        <f>VLOOKUP('Aliquote medie'!$C240,Scaglioni!I:M,4,FALSE)</f>
        <v>0.23</v>
      </c>
      <c r="E240" s="9">
        <f t="shared" si="16"/>
        <v>23</v>
      </c>
      <c r="F240" s="9">
        <f t="shared" si="18"/>
        <v>5451</v>
      </c>
      <c r="G240" s="10">
        <f t="shared" si="19"/>
        <v>0.23</v>
      </c>
    </row>
    <row r="241" spans="1:7" x14ac:dyDescent="0.2">
      <c r="A241" s="5">
        <v>100</v>
      </c>
      <c r="B241" s="5">
        <f t="shared" si="17"/>
        <v>23800</v>
      </c>
      <c r="C241" s="9">
        <f t="shared" si="15"/>
        <v>1</v>
      </c>
      <c r="D241" s="9">
        <f>VLOOKUP('Aliquote medie'!$C241,Scaglioni!I:M,4,FALSE)</f>
        <v>0.23</v>
      </c>
      <c r="E241" s="9">
        <f t="shared" si="16"/>
        <v>23</v>
      </c>
      <c r="F241" s="9">
        <f t="shared" si="18"/>
        <v>5474</v>
      </c>
      <c r="G241" s="10">
        <f t="shared" si="19"/>
        <v>0.23</v>
      </c>
    </row>
    <row r="242" spans="1:7" x14ac:dyDescent="0.2">
      <c r="A242" s="5">
        <v>100</v>
      </c>
      <c r="B242" s="5">
        <f t="shared" si="17"/>
        <v>23900</v>
      </c>
      <c r="C242" s="9">
        <f t="shared" si="15"/>
        <v>1</v>
      </c>
      <c r="D242" s="9">
        <f>VLOOKUP('Aliquote medie'!$C242,Scaglioni!I:M,4,FALSE)</f>
        <v>0.23</v>
      </c>
      <c r="E242" s="9">
        <f t="shared" si="16"/>
        <v>23</v>
      </c>
      <c r="F242" s="9">
        <f t="shared" si="18"/>
        <v>5497</v>
      </c>
      <c r="G242" s="10">
        <f t="shared" si="19"/>
        <v>0.23</v>
      </c>
    </row>
    <row r="243" spans="1:7" x14ac:dyDescent="0.2">
      <c r="A243" s="5">
        <v>100</v>
      </c>
      <c r="B243" s="5">
        <f t="shared" si="17"/>
        <v>24000</v>
      </c>
      <c r="C243" s="9">
        <f t="shared" si="15"/>
        <v>1</v>
      </c>
      <c r="D243" s="9">
        <f>VLOOKUP('Aliquote medie'!$C243,Scaglioni!I:M,4,FALSE)</f>
        <v>0.23</v>
      </c>
      <c r="E243" s="9">
        <f t="shared" si="16"/>
        <v>23</v>
      </c>
      <c r="F243" s="9">
        <f t="shared" si="18"/>
        <v>5520</v>
      </c>
      <c r="G243" s="10">
        <f t="shared" si="19"/>
        <v>0.23</v>
      </c>
    </row>
    <row r="244" spans="1:7" x14ac:dyDescent="0.2">
      <c r="A244" s="5">
        <v>100</v>
      </c>
      <c r="B244" s="5">
        <f t="shared" si="17"/>
        <v>24100</v>
      </c>
      <c r="C244" s="9">
        <f t="shared" si="15"/>
        <v>1</v>
      </c>
      <c r="D244" s="9">
        <f>VLOOKUP('Aliquote medie'!$C244,Scaglioni!I:M,4,FALSE)</f>
        <v>0.23</v>
      </c>
      <c r="E244" s="9">
        <f t="shared" si="16"/>
        <v>23</v>
      </c>
      <c r="F244" s="9">
        <f t="shared" si="18"/>
        <v>5543</v>
      </c>
      <c r="G244" s="10">
        <f t="shared" si="19"/>
        <v>0.23</v>
      </c>
    </row>
    <row r="245" spans="1:7" x14ac:dyDescent="0.2">
      <c r="A245" s="5">
        <v>100</v>
      </c>
      <c r="B245" s="5">
        <f t="shared" si="17"/>
        <v>24200</v>
      </c>
      <c r="C245" s="9">
        <f t="shared" si="15"/>
        <v>1</v>
      </c>
      <c r="D245" s="9">
        <f>VLOOKUP('Aliquote medie'!$C245,Scaglioni!I:M,4,FALSE)</f>
        <v>0.23</v>
      </c>
      <c r="E245" s="9">
        <f t="shared" si="16"/>
        <v>23</v>
      </c>
      <c r="F245" s="9">
        <f t="shared" si="18"/>
        <v>5566</v>
      </c>
      <c r="G245" s="10">
        <f t="shared" si="19"/>
        <v>0.23</v>
      </c>
    </row>
    <row r="246" spans="1:7" x14ac:dyDescent="0.2">
      <c r="A246" s="5">
        <v>100</v>
      </c>
      <c r="B246" s="5">
        <f t="shared" si="17"/>
        <v>24300</v>
      </c>
      <c r="C246" s="9">
        <f t="shared" si="15"/>
        <v>1</v>
      </c>
      <c r="D246" s="9">
        <f>VLOOKUP('Aliquote medie'!$C246,Scaglioni!I:M,4,FALSE)</f>
        <v>0.23</v>
      </c>
      <c r="E246" s="9">
        <f t="shared" si="16"/>
        <v>23</v>
      </c>
      <c r="F246" s="9">
        <f t="shared" si="18"/>
        <v>5589</v>
      </c>
      <c r="G246" s="10">
        <f t="shared" si="19"/>
        <v>0.23</v>
      </c>
    </row>
    <row r="247" spans="1:7" x14ac:dyDescent="0.2">
      <c r="A247" s="5">
        <v>100</v>
      </c>
      <c r="B247" s="5">
        <f t="shared" si="17"/>
        <v>24400</v>
      </c>
      <c r="C247" s="9">
        <f t="shared" si="15"/>
        <v>1</v>
      </c>
      <c r="D247" s="9">
        <f>VLOOKUP('Aliquote medie'!$C247,Scaglioni!I:M,4,FALSE)</f>
        <v>0.23</v>
      </c>
      <c r="E247" s="9">
        <f t="shared" si="16"/>
        <v>23</v>
      </c>
      <c r="F247" s="9">
        <f t="shared" si="18"/>
        <v>5612</v>
      </c>
      <c r="G247" s="10">
        <f t="shared" si="19"/>
        <v>0.23</v>
      </c>
    </row>
    <row r="248" spans="1:7" x14ac:dyDescent="0.2">
      <c r="A248" s="5">
        <v>100</v>
      </c>
      <c r="B248" s="5">
        <f t="shared" si="17"/>
        <v>24500</v>
      </c>
      <c r="C248" s="9">
        <f t="shared" si="15"/>
        <v>1</v>
      </c>
      <c r="D248" s="9">
        <f>VLOOKUP('Aliquote medie'!$C248,Scaglioni!I:M,4,FALSE)</f>
        <v>0.23</v>
      </c>
      <c r="E248" s="9">
        <f t="shared" si="16"/>
        <v>23</v>
      </c>
      <c r="F248" s="9">
        <f t="shared" si="18"/>
        <v>5635</v>
      </c>
      <c r="G248" s="10">
        <f t="shared" si="19"/>
        <v>0.23</v>
      </c>
    </row>
    <row r="249" spans="1:7" x14ac:dyDescent="0.2">
      <c r="A249" s="5">
        <v>100</v>
      </c>
      <c r="B249" s="5">
        <f t="shared" si="17"/>
        <v>24600</v>
      </c>
      <c r="C249" s="9">
        <f t="shared" si="15"/>
        <v>1</v>
      </c>
      <c r="D249" s="9">
        <f>VLOOKUP('Aliquote medie'!$C249,Scaglioni!I:M,4,FALSE)</f>
        <v>0.23</v>
      </c>
      <c r="E249" s="9">
        <f t="shared" si="16"/>
        <v>23</v>
      </c>
      <c r="F249" s="9">
        <f t="shared" si="18"/>
        <v>5658</v>
      </c>
      <c r="G249" s="10">
        <f t="shared" si="19"/>
        <v>0.23</v>
      </c>
    </row>
    <row r="250" spans="1:7" x14ac:dyDescent="0.2">
      <c r="A250" s="5">
        <v>100</v>
      </c>
      <c r="B250" s="5">
        <f t="shared" si="17"/>
        <v>24700</v>
      </c>
      <c r="C250" s="9">
        <f t="shared" si="15"/>
        <v>1</v>
      </c>
      <c r="D250" s="9">
        <f>VLOOKUP('Aliquote medie'!$C250,Scaglioni!I:M,4,FALSE)</f>
        <v>0.23</v>
      </c>
      <c r="E250" s="9">
        <f t="shared" si="16"/>
        <v>23</v>
      </c>
      <c r="F250" s="9">
        <f t="shared" si="18"/>
        <v>5681</v>
      </c>
      <c r="G250" s="10">
        <f t="shared" si="19"/>
        <v>0.23</v>
      </c>
    </row>
    <row r="251" spans="1:7" x14ac:dyDescent="0.2">
      <c r="A251" s="5">
        <v>100</v>
      </c>
      <c r="B251" s="5">
        <f t="shared" si="17"/>
        <v>24800</v>
      </c>
      <c r="C251" s="9">
        <f t="shared" si="15"/>
        <v>1</v>
      </c>
      <c r="D251" s="9">
        <f>VLOOKUP('Aliquote medie'!$C251,Scaglioni!I:M,4,FALSE)</f>
        <v>0.23</v>
      </c>
      <c r="E251" s="9">
        <f t="shared" si="16"/>
        <v>23</v>
      </c>
      <c r="F251" s="9">
        <f t="shared" si="18"/>
        <v>5704</v>
      </c>
      <c r="G251" s="10">
        <f t="shared" si="19"/>
        <v>0.23</v>
      </c>
    </row>
    <row r="252" spans="1:7" x14ac:dyDescent="0.2">
      <c r="A252" s="5">
        <v>100</v>
      </c>
      <c r="B252" s="5">
        <f t="shared" si="17"/>
        <v>24900</v>
      </c>
      <c r="C252" s="9">
        <f t="shared" si="15"/>
        <v>1</v>
      </c>
      <c r="D252" s="9">
        <f>VLOOKUP('Aliquote medie'!$C252,Scaglioni!I:M,4,FALSE)</f>
        <v>0.23</v>
      </c>
      <c r="E252" s="9">
        <f t="shared" si="16"/>
        <v>23</v>
      </c>
      <c r="F252" s="9">
        <f t="shared" si="18"/>
        <v>5727</v>
      </c>
      <c r="G252" s="10">
        <f t="shared" si="19"/>
        <v>0.23</v>
      </c>
    </row>
    <row r="253" spans="1:7" x14ac:dyDescent="0.2">
      <c r="A253" s="5">
        <v>100</v>
      </c>
      <c r="B253" s="5">
        <f t="shared" si="17"/>
        <v>25000</v>
      </c>
      <c r="C253" s="9">
        <f t="shared" si="15"/>
        <v>1</v>
      </c>
      <c r="D253" s="9">
        <f>VLOOKUP('Aliquote medie'!$C253,Scaglioni!I:M,4,FALSE)</f>
        <v>0.23</v>
      </c>
      <c r="E253" s="9">
        <f t="shared" si="16"/>
        <v>23</v>
      </c>
      <c r="F253" s="9">
        <f t="shared" si="18"/>
        <v>5750</v>
      </c>
      <c r="G253" s="10">
        <f t="shared" si="19"/>
        <v>0.23</v>
      </c>
    </row>
    <row r="254" spans="1:7" x14ac:dyDescent="0.2">
      <c r="A254" s="5">
        <v>100</v>
      </c>
      <c r="B254" s="5">
        <f t="shared" si="17"/>
        <v>25100</v>
      </c>
      <c r="C254" s="9">
        <f t="shared" si="15"/>
        <v>1</v>
      </c>
      <c r="D254" s="9">
        <f>VLOOKUP('Aliquote medie'!$C254,Scaglioni!I:M,4,FALSE)</f>
        <v>0.23</v>
      </c>
      <c r="E254" s="9">
        <f t="shared" si="16"/>
        <v>23</v>
      </c>
      <c r="F254" s="9">
        <f t="shared" si="18"/>
        <v>5773</v>
      </c>
      <c r="G254" s="10">
        <f t="shared" si="19"/>
        <v>0.23</v>
      </c>
    </row>
    <row r="255" spans="1:7" x14ac:dyDescent="0.2">
      <c r="A255" s="5">
        <v>100</v>
      </c>
      <c r="B255" s="5">
        <f t="shared" si="17"/>
        <v>25200</v>
      </c>
      <c r="C255" s="9">
        <f t="shared" si="15"/>
        <v>1</v>
      </c>
      <c r="D255" s="9">
        <f>VLOOKUP('Aliquote medie'!$C255,Scaglioni!I:M,4,FALSE)</f>
        <v>0.23</v>
      </c>
      <c r="E255" s="9">
        <f t="shared" si="16"/>
        <v>23</v>
      </c>
      <c r="F255" s="9">
        <f t="shared" si="18"/>
        <v>5796</v>
      </c>
      <c r="G255" s="10">
        <f t="shared" si="19"/>
        <v>0.23</v>
      </c>
    </row>
    <row r="256" spans="1:7" x14ac:dyDescent="0.2">
      <c r="A256" s="5">
        <v>100</v>
      </c>
      <c r="B256" s="5">
        <f t="shared" si="17"/>
        <v>25300</v>
      </c>
      <c r="C256" s="9">
        <f t="shared" si="15"/>
        <v>1</v>
      </c>
      <c r="D256" s="9">
        <f>VLOOKUP('Aliquote medie'!$C256,Scaglioni!I:M,4,FALSE)</f>
        <v>0.23</v>
      </c>
      <c r="E256" s="9">
        <f t="shared" si="16"/>
        <v>23</v>
      </c>
      <c r="F256" s="9">
        <f t="shared" si="18"/>
        <v>5819</v>
      </c>
      <c r="G256" s="10">
        <f t="shared" si="19"/>
        <v>0.23</v>
      </c>
    </row>
    <row r="257" spans="1:7" x14ac:dyDescent="0.2">
      <c r="A257" s="5">
        <v>100</v>
      </c>
      <c r="B257" s="5">
        <f t="shared" si="17"/>
        <v>25400</v>
      </c>
      <c r="C257" s="9">
        <f t="shared" si="15"/>
        <v>1</v>
      </c>
      <c r="D257" s="9">
        <f>VLOOKUP('Aliquote medie'!$C257,Scaglioni!I:M,4,FALSE)</f>
        <v>0.23</v>
      </c>
      <c r="E257" s="9">
        <f t="shared" si="16"/>
        <v>23</v>
      </c>
      <c r="F257" s="9">
        <f t="shared" si="18"/>
        <v>5842</v>
      </c>
      <c r="G257" s="10">
        <f t="shared" si="19"/>
        <v>0.23</v>
      </c>
    </row>
    <row r="258" spans="1:7" x14ac:dyDescent="0.2">
      <c r="A258" s="5">
        <v>100</v>
      </c>
      <c r="B258" s="5">
        <f t="shared" si="17"/>
        <v>25500</v>
      </c>
      <c r="C258" s="9">
        <f t="shared" si="15"/>
        <v>1</v>
      </c>
      <c r="D258" s="9">
        <f>VLOOKUP('Aliquote medie'!$C258,Scaglioni!I:M,4,FALSE)</f>
        <v>0.23</v>
      </c>
      <c r="E258" s="9">
        <f t="shared" si="16"/>
        <v>23</v>
      </c>
      <c r="F258" s="9">
        <f t="shared" si="18"/>
        <v>5865</v>
      </c>
      <c r="G258" s="10">
        <f t="shared" si="19"/>
        <v>0.23</v>
      </c>
    </row>
    <row r="259" spans="1:7" x14ac:dyDescent="0.2">
      <c r="A259" s="5">
        <v>100</v>
      </c>
      <c r="B259" s="5">
        <f t="shared" si="17"/>
        <v>25600</v>
      </c>
      <c r="C259" s="9">
        <f t="shared" si="15"/>
        <v>1</v>
      </c>
      <c r="D259" s="9">
        <f>VLOOKUP('Aliquote medie'!$C259,Scaglioni!I:M,4,FALSE)</f>
        <v>0.23</v>
      </c>
      <c r="E259" s="9">
        <f t="shared" si="16"/>
        <v>23</v>
      </c>
      <c r="F259" s="9">
        <f t="shared" si="18"/>
        <v>5888</v>
      </c>
      <c r="G259" s="10">
        <f t="shared" si="19"/>
        <v>0.23</v>
      </c>
    </row>
    <row r="260" spans="1:7" x14ac:dyDescent="0.2">
      <c r="A260" s="5">
        <v>100</v>
      </c>
      <c r="B260" s="5">
        <f t="shared" si="17"/>
        <v>25700</v>
      </c>
      <c r="C260" s="9">
        <f t="shared" ref="C260:C323" si="20">IF($B260&lt;=28000,1,IF($B260&lt;=50000,2,3))</f>
        <v>1</v>
      </c>
      <c r="D260" s="9">
        <f>VLOOKUP('Aliquote medie'!$C260,Scaglioni!I:M,4,FALSE)</f>
        <v>0.23</v>
      </c>
      <c r="E260" s="9">
        <f t="shared" ref="E260:E323" si="21">D260*$A260</f>
        <v>23</v>
      </c>
      <c r="F260" s="9">
        <f t="shared" si="18"/>
        <v>5911</v>
      </c>
      <c r="G260" s="10">
        <f t="shared" si="19"/>
        <v>0.23</v>
      </c>
    </row>
    <row r="261" spans="1:7" x14ac:dyDescent="0.2">
      <c r="A261" s="5">
        <v>100</v>
      </c>
      <c r="B261" s="5">
        <f t="shared" ref="B261:B324" si="22">B260+A261</f>
        <v>25800</v>
      </c>
      <c r="C261" s="9">
        <f t="shared" si="20"/>
        <v>1</v>
      </c>
      <c r="D261" s="9">
        <f>VLOOKUP('Aliquote medie'!$C261,Scaglioni!I:M,4,FALSE)</f>
        <v>0.23</v>
      </c>
      <c r="E261" s="9">
        <f t="shared" si="21"/>
        <v>23</v>
      </c>
      <c r="F261" s="9">
        <f t="shared" ref="F261:F324" si="23">F260+E261</f>
        <v>5934</v>
      </c>
      <c r="G261" s="10">
        <f t="shared" ref="G261:G324" si="24">F261/$B261</f>
        <v>0.23</v>
      </c>
    </row>
    <row r="262" spans="1:7" x14ac:dyDescent="0.2">
      <c r="A262" s="5">
        <v>100</v>
      </c>
      <c r="B262" s="5">
        <f t="shared" si="22"/>
        <v>25900</v>
      </c>
      <c r="C262" s="9">
        <f t="shared" si="20"/>
        <v>1</v>
      </c>
      <c r="D262" s="9">
        <f>VLOOKUP('Aliquote medie'!$C262,Scaglioni!I:M,4,FALSE)</f>
        <v>0.23</v>
      </c>
      <c r="E262" s="9">
        <f t="shared" si="21"/>
        <v>23</v>
      </c>
      <c r="F262" s="9">
        <f t="shared" si="23"/>
        <v>5957</v>
      </c>
      <c r="G262" s="10">
        <f t="shared" si="24"/>
        <v>0.23</v>
      </c>
    </row>
    <row r="263" spans="1:7" x14ac:dyDescent="0.2">
      <c r="A263" s="5">
        <v>100</v>
      </c>
      <c r="B263" s="5">
        <f t="shared" si="22"/>
        <v>26000</v>
      </c>
      <c r="C263" s="9">
        <f t="shared" si="20"/>
        <v>1</v>
      </c>
      <c r="D263" s="9">
        <f>VLOOKUP('Aliquote medie'!$C263,Scaglioni!I:M,4,FALSE)</f>
        <v>0.23</v>
      </c>
      <c r="E263" s="9">
        <f t="shared" si="21"/>
        <v>23</v>
      </c>
      <c r="F263" s="9">
        <f t="shared" si="23"/>
        <v>5980</v>
      </c>
      <c r="G263" s="10">
        <f t="shared" si="24"/>
        <v>0.23</v>
      </c>
    </row>
    <row r="264" spans="1:7" x14ac:dyDescent="0.2">
      <c r="A264" s="5">
        <v>100</v>
      </c>
      <c r="B264" s="5">
        <f t="shared" si="22"/>
        <v>26100</v>
      </c>
      <c r="C264" s="9">
        <f t="shared" si="20"/>
        <v>1</v>
      </c>
      <c r="D264" s="9">
        <f>VLOOKUP('Aliquote medie'!$C264,Scaglioni!I:M,4,FALSE)</f>
        <v>0.23</v>
      </c>
      <c r="E264" s="9">
        <f t="shared" si="21"/>
        <v>23</v>
      </c>
      <c r="F264" s="9">
        <f t="shared" si="23"/>
        <v>6003</v>
      </c>
      <c r="G264" s="10">
        <f t="shared" si="24"/>
        <v>0.23</v>
      </c>
    </row>
    <row r="265" spans="1:7" x14ac:dyDescent="0.2">
      <c r="A265" s="5">
        <v>100</v>
      </c>
      <c r="B265" s="5">
        <f t="shared" si="22"/>
        <v>26200</v>
      </c>
      <c r="C265" s="9">
        <f t="shared" si="20"/>
        <v>1</v>
      </c>
      <c r="D265" s="9">
        <f>VLOOKUP('Aliquote medie'!$C265,Scaglioni!I:M,4,FALSE)</f>
        <v>0.23</v>
      </c>
      <c r="E265" s="9">
        <f t="shared" si="21"/>
        <v>23</v>
      </c>
      <c r="F265" s="9">
        <f t="shared" si="23"/>
        <v>6026</v>
      </c>
      <c r="G265" s="10">
        <f t="shared" si="24"/>
        <v>0.23</v>
      </c>
    </row>
    <row r="266" spans="1:7" x14ac:dyDescent="0.2">
      <c r="A266" s="5">
        <v>100</v>
      </c>
      <c r="B266" s="5">
        <f t="shared" si="22"/>
        <v>26300</v>
      </c>
      <c r="C266" s="9">
        <f t="shared" si="20"/>
        <v>1</v>
      </c>
      <c r="D266" s="9">
        <f>VLOOKUP('Aliquote medie'!$C266,Scaglioni!I:M,4,FALSE)</f>
        <v>0.23</v>
      </c>
      <c r="E266" s="9">
        <f t="shared" si="21"/>
        <v>23</v>
      </c>
      <c r="F266" s="9">
        <f t="shared" si="23"/>
        <v>6049</v>
      </c>
      <c r="G266" s="10">
        <f t="shared" si="24"/>
        <v>0.23</v>
      </c>
    </row>
    <row r="267" spans="1:7" x14ac:dyDescent="0.2">
      <c r="A267" s="5">
        <v>100</v>
      </c>
      <c r="B267" s="5">
        <f t="shared" si="22"/>
        <v>26400</v>
      </c>
      <c r="C267" s="9">
        <f t="shared" si="20"/>
        <v>1</v>
      </c>
      <c r="D267" s="9">
        <f>VLOOKUP('Aliquote medie'!$C267,Scaglioni!I:M,4,FALSE)</f>
        <v>0.23</v>
      </c>
      <c r="E267" s="9">
        <f t="shared" si="21"/>
        <v>23</v>
      </c>
      <c r="F267" s="9">
        <f t="shared" si="23"/>
        <v>6072</v>
      </c>
      <c r="G267" s="10">
        <f t="shared" si="24"/>
        <v>0.23</v>
      </c>
    </row>
    <row r="268" spans="1:7" x14ac:dyDescent="0.2">
      <c r="A268" s="5">
        <v>100</v>
      </c>
      <c r="B268" s="5">
        <f t="shared" si="22"/>
        <v>26500</v>
      </c>
      <c r="C268" s="9">
        <f t="shared" si="20"/>
        <v>1</v>
      </c>
      <c r="D268" s="9">
        <f>VLOOKUP('Aliquote medie'!$C268,Scaglioni!I:M,4,FALSE)</f>
        <v>0.23</v>
      </c>
      <c r="E268" s="9">
        <f t="shared" si="21"/>
        <v>23</v>
      </c>
      <c r="F268" s="9">
        <f t="shared" si="23"/>
        <v>6095</v>
      </c>
      <c r="G268" s="10">
        <f t="shared" si="24"/>
        <v>0.23</v>
      </c>
    </row>
    <row r="269" spans="1:7" x14ac:dyDescent="0.2">
      <c r="A269" s="5">
        <v>100</v>
      </c>
      <c r="B269" s="5">
        <f t="shared" si="22"/>
        <v>26600</v>
      </c>
      <c r="C269" s="9">
        <f t="shared" si="20"/>
        <v>1</v>
      </c>
      <c r="D269" s="9">
        <f>VLOOKUP('Aliquote medie'!$C269,Scaglioni!I:M,4,FALSE)</f>
        <v>0.23</v>
      </c>
      <c r="E269" s="9">
        <f t="shared" si="21"/>
        <v>23</v>
      </c>
      <c r="F269" s="9">
        <f t="shared" si="23"/>
        <v>6118</v>
      </c>
      <c r="G269" s="10">
        <f t="shared" si="24"/>
        <v>0.23</v>
      </c>
    </row>
    <row r="270" spans="1:7" x14ac:dyDescent="0.2">
      <c r="A270" s="5">
        <v>100</v>
      </c>
      <c r="B270" s="5">
        <f t="shared" si="22"/>
        <v>26700</v>
      </c>
      <c r="C270" s="9">
        <f t="shared" si="20"/>
        <v>1</v>
      </c>
      <c r="D270" s="9">
        <f>VLOOKUP('Aliquote medie'!$C270,Scaglioni!I:M,4,FALSE)</f>
        <v>0.23</v>
      </c>
      <c r="E270" s="9">
        <f t="shared" si="21"/>
        <v>23</v>
      </c>
      <c r="F270" s="9">
        <f t="shared" si="23"/>
        <v>6141</v>
      </c>
      <c r="G270" s="10">
        <f t="shared" si="24"/>
        <v>0.23</v>
      </c>
    </row>
    <row r="271" spans="1:7" x14ac:dyDescent="0.2">
      <c r="A271" s="5">
        <v>100</v>
      </c>
      <c r="B271" s="5">
        <f t="shared" si="22"/>
        <v>26800</v>
      </c>
      <c r="C271" s="9">
        <f t="shared" si="20"/>
        <v>1</v>
      </c>
      <c r="D271" s="9">
        <f>VLOOKUP('Aliquote medie'!$C271,Scaglioni!I:M,4,FALSE)</f>
        <v>0.23</v>
      </c>
      <c r="E271" s="9">
        <f t="shared" si="21"/>
        <v>23</v>
      </c>
      <c r="F271" s="9">
        <f t="shared" si="23"/>
        <v>6164</v>
      </c>
      <c r="G271" s="10">
        <f t="shared" si="24"/>
        <v>0.23</v>
      </c>
    </row>
    <row r="272" spans="1:7" x14ac:dyDescent="0.2">
      <c r="A272" s="5">
        <v>100</v>
      </c>
      <c r="B272" s="5">
        <f t="shared" si="22"/>
        <v>26900</v>
      </c>
      <c r="C272" s="9">
        <f t="shared" si="20"/>
        <v>1</v>
      </c>
      <c r="D272" s="9">
        <f>VLOOKUP('Aliquote medie'!$C272,Scaglioni!I:M,4,FALSE)</f>
        <v>0.23</v>
      </c>
      <c r="E272" s="9">
        <f t="shared" si="21"/>
        <v>23</v>
      </c>
      <c r="F272" s="9">
        <f t="shared" si="23"/>
        <v>6187</v>
      </c>
      <c r="G272" s="10">
        <f t="shared" si="24"/>
        <v>0.23</v>
      </c>
    </row>
    <row r="273" spans="1:7" x14ac:dyDescent="0.2">
      <c r="A273" s="5">
        <v>100</v>
      </c>
      <c r="B273" s="5">
        <f t="shared" si="22"/>
        <v>27000</v>
      </c>
      <c r="C273" s="9">
        <f t="shared" si="20"/>
        <v>1</v>
      </c>
      <c r="D273" s="9">
        <f>VLOOKUP('Aliquote medie'!$C273,Scaglioni!I:M,4,FALSE)</f>
        <v>0.23</v>
      </c>
      <c r="E273" s="9">
        <f t="shared" si="21"/>
        <v>23</v>
      </c>
      <c r="F273" s="9">
        <f t="shared" si="23"/>
        <v>6210</v>
      </c>
      <c r="G273" s="10">
        <f t="shared" si="24"/>
        <v>0.23</v>
      </c>
    </row>
    <row r="274" spans="1:7" x14ac:dyDescent="0.2">
      <c r="A274" s="5">
        <v>100</v>
      </c>
      <c r="B274" s="5">
        <f t="shared" si="22"/>
        <v>27100</v>
      </c>
      <c r="C274" s="9">
        <f t="shared" si="20"/>
        <v>1</v>
      </c>
      <c r="D274" s="9">
        <f>VLOOKUP('Aliquote medie'!$C274,Scaglioni!I:M,4,FALSE)</f>
        <v>0.23</v>
      </c>
      <c r="E274" s="9">
        <f t="shared" si="21"/>
        <v>23</v>
      </c>
      <c r="F274" s="9">
        <f t="shared" si="23"/>
        <v>6233</v>
      </c>
      <c r="G274" s="10">
        <f t="shared" si="24"/>
        <v>0.23</v>
      </c>
    </row>
    <row r="275" spans="1:7" x14ac:dyDescent="0.2">
      <c r="A275" s="5">
        <v>100</v>
      </c>
      <c r="B275" s="5">
        <f t="shared" si="22"/>
        <v>27200</v>
      </c>
      <c r="C275" s="9">
        <f t="shared" si="20"/>
        <v>1</v>
      </c>
      <c r="D275" s="9">
        <f>VLOOKUP('Aliquote medie'!$C275,Scaglioni!I:M,4,FALSE)</f>
        <v>0.23</v>
      </c>
      <c r="E275" s="9">
        <f t="shared" si="21"/>
        <v>23</v>
      </c>
      <c r="F275" s="9">
        <f t="shared" si="23"/>
        <v>6256</v>
      </c>
      <c r="G275" s="10">
        <f t="shared" si="24"/>
        <v>0.23</v>
      </c>
    </row>
    <row r="276" spans="1:7" x14ac:dyDescent="0.2">
      <c r="A276" s="5">
        <v>100</v>
      </c>
      <c r="B276" s="5">
        <f t="shared" si="22"/>
        <v>27300</v>
      </c>
      <c r="C276" s="9">
        <f t="shared" si="20"/>
        <v>1</v>
      </c>
      <c r="D276" s="9">
        <f>VLOOKUP('Aliquote medie'!$C276,Scaglioni!I:M,4,FALSE)</f>
        <v>0.23</v>
      </c>
      <c r="E276" s="9">
        <f t="shared" si="21"/>
        <v>23</v>
      </c>
      <c r="F276" s="9">
        <f t="shared" si="23"/>
        <v>6279</v>
      </c>
      <c r="G276" s="10">
        <f t="shared" si="24"/>
        <v>0.23</v>
      </c>
    </row>
    <row r="277" spans="1:7" x14ac:dyDescent="0.2">
      <c r="A277" s="5">
        <v>100</v>
      </c>
      <c r="B277" s="5">
        <f t="shared" si="22"/>
        <v>27400</v>
      </c>
      <c r="C277" s="9">
        <f t="shared" si="20"/>
        <v>1</v>
      </c>
      <c r="D277" s="9">
        <f>VLOOKUP('Aliquote medie'!$C277,Scaglioni!I:M,4,FALSE)</f>
        <v>0.23</v>
      </c>
      <c r="E277" s="9">
        <f t="shared" si="21"/>
        <v>23</v>
      </c>
      <c r="F277" s="9">
        <f t="shared" si="23"/>
        <v>6302</v>
      </c>
      <c r="G277" s="10">
        <f t="shared" si="24"/>
        <v>0.23</v>
      </c>
    </row>
    <row r="278" spans="1:7" x14ac:dyDescent="0.2">
      <c r="A278" s="5">
        <v>100</v>
      </c>
      <c r="B278" s="5">
        <f t="shared" si="22"/>
        <v>27500</v>
      </c>
      <c r="C278" s="9">
        <f t="shared" si="20"/>
        <v>1</v>
      </c>
      <c r="D278" s="9">
        <f>VLOOKUP('Aliquote medie'!$C278,Scaglioni!I:M,4,FALSE)</f>
        <v>0.23</v>
      </c>
      <c r="E278" s="9">
        <f t="shared" si="21"/>
        <v>23</v>
      </c>
      <c r="F278" s="9">
        <f t="shared" si="23"/>
        <v>6325</v>
      </c>
      <c r="G278" s="10">
        <f t="shared" si="24"/>
        <v>0.23</v>
      </c>
    </row>
    <row r="279" spans="1:7" x14ac:dyDescent="0.2">
      <c r="A279" s="5">
        <v>100</v>
      </c>
      <c r="B279" s="5">
        <f t="shared" si="22"/>
        <v>27600</v>
      </c>
      <c r="C279" s="9">
        <f t="shared" si="20"/>
        <v>1</v>
      </c>
      <c r="D279" s="9">
        <f>VLOOKUP('Aliquote medie'!$C279,Scaglioni!I:M,4,FALSE)</f>
        <v>0.23</v>
      </c>
      <c r="E279" s="9">
        <f t="shared" si="21"/>
        <v>23</v>
      </c>
      <c r="F279" s="9">
        <f t="shared" si="23"/>
        <v>6348</v>
      </c>
      <c r="G279" s="10">
        <f t="shared" si="24"/>
        <v>0.23</v>
      </c>
    </row>
    <row r="280" spans="1:7" x14ac:dyDescent="0.2">
      <c r="A280" s="5">
        <v>100</v>
      </c>
      <c r="B280" s="5">
        <f t="shared" si="22"/>
        <v>27700</v>
      </c>
      <c r="C280" s="9">
        <f t="shared" si="20"/>
        <v>1</v>
      </c>
      <c r="D280" s="9">
        <f>VLOOKUP('Aliquote medie'!$C280,Scaglioni!I:M,4,FALSE)</f>
        <v>0.23</v>
      </c>
      <c r="E280" s="9">
        <f t="shared" si="21"/>
        <v>23</v>
      </c>
      <c r="F280" s="9">
        <f t="shared" si="23"/>
        <v>6371</v>
      </c>
      <c r="G280" s="10">
        <f t="shared" si="24"/>
        <v>0.23</v>
      </c>
    </row>
    <row r="281" spans="1:7" x14ac:dyDescent="0.2">
      <c r="A281" s="5">
        <v>100</v>
      </c>
      <c r="B281" s="5">
        <f t="shared" si="22"/>
        <v>27800</v>
      </c>
      <c r="C281" s="9">
        <f t="shared" si="20"/>
        <v>1</v>
      </c>
      <c r="D281" s="9">
        <f>VLOOKUP('Aliquote medie'!$C281,Scaglioni!I:M,4,FALSE)</f>
        <v>0.23</v>
      </c>
      <c r="E281" s="9">
        <f t="shared" si="21"/>
        <v>23</v>
      </c>
      <c r="F281" s="9">
        <f t="shared" si="23"/>
        <v>6394</v>
      </c>
      <c r="G281" s="10">
        <f t="shared" si="24"/>
        <v>0.23</v>
      </c>
    </row>
    <row r="282" spans="1:7" x14ac:dyDescent="0.2">
      <c r="A282" s="5">
        <v>100</v>
      </c>
      <c r="B282" s="5">
        <f t="shared" si="22"/>
        <v>27900</v>
      </c>
      <c r="C282" s="9">
        <f t="shared" si="20"/>
        <v>1</v>
      </c>
      <c r="D282" s="9">
        <f>VLOOKUP('Aliquote medie'!$C282,Scaglioni!I:M,4,FALSE)</f>
        <v>0.23</v>
      </c>
      <c r="E282" s="9">
        <f t="shared" si="21"/>
        <v>23</v>
      </c>
      <c r="F282" s="9">
        <f t="shared" si="23"/>
        <v>6417</v>
      </c>
      <c r="G282" s="10">
        <f t="shared" si="24"/>
        <v>0.23</v>
      </c>
    </row>
    <row r="283" spans="1:7" x14ac:dyDescent="0.2">
      <c r="A283" s="5">
        <v>100</v>
      </c>
      <c r="B283" s="5">
        <f t="shared" si="22"/>
        <v>28000</v>
      </c>
      <c r="C283" s="9">
        <f t="shared" si="20"/>
        <v>1</v>
      </c>
      <c r="D283" s="9">
        <f>VLOOKUP('Aliquote medie'!$C283,Scaglioni!I:M,4,FALSE)</f>
        <v>0.23</v>
      </c>
      <c r="E283" s="9">
        <f t="shared" si="21"/>
        <v>23</v>
      </c>
      <c r="F283" s="9">
        <f t="shared" si="23"/>
        <v>6440</v>
      </c>
      <c r="G283" s="10">
        <f t="shared" si="24"/>
        <v>0.23</v>
      </c>
    </row>
    <row r="284" spans="1:7" x14ac:dyDescent="0.2">
      <c r="A284" s="5">
        <v>100</v>
      </c>
      <c r="B284" s="5">
        <f t="shared" si="22"/>
        <v>28100</v>
      </c>
      <c r="C284" s="9">
        <f t="shared" si="20"/>
        <v>2</v>
      </c>
      <c r="D284" s="9">
        <f>VLOOKUP('Aliquote medie'!$C284,Scaglioni!I:M,4,FALSE)</f>
        <v>0.35</v>
      </c>
      <c r="E284" s="9">
        <f t="shared" si="21"/>
        <v>35</v>
      </c>
      <c r="F284" s="9">
        <f t="shared" si="23"/>
        <v>6475</v>
      </c>
      <c r="G284" s="10">
        <f t="shared" si="24"/>
        <v>0.2304270462633452</v>
      </c>
    </row>
    <row r="285" spans="1:7" x14ac:dyDescent="0.2">
      <c r="A285" s="5">
        <v>100</v>
      </c>
      <c r="B285" s="5">
        <f t="shared" si="22"/>
        <v>28200</v>
      </c>
      <c r="C285" s="9">
        <f t="shared" si="20"/>
        <v>2</v>
      </c>
      <c r="D285" s="9">
        <f>VLOOKUP('Aliquote medie'!$C285,Scaglioni!I:M,4,FALSE)</f>
        <v>0.35</v>
      </c>
      <c r="E285" s="9">
        <f t="shared" si="21"/>
        <v>35</v>
      </c>
      <c r="F285" s="9">
        <f t="shared" si="23"/>
        <v>6510</v>
      </c>
      <c r="G285" s="10">
        <f t="shared" si="24"/>
        <v>0.23085106382978723</v>
      </c>
    </row>
    <row r="286" spans="1:7" x14ac:dyDescent="0.2">
      <c r="A286" s="5">
        <v>100</v>
      </c>
      <c r="B286" s="5">
        <f t="shared" si="22"/>
        <v>28300</v>
      </c>
      <c r="C286" s="9">
        <f t="shared" si="20"/>
        <v>2</v>
      </c>
      <c r="D286" s="9">
        <f>VLOOKUP('Aliquote medie'!$C286,Scaglioni!I:M,4,FALSE)</f>
        <v>0.35</v>
      </c>
      <c r="E286" s="9">
        <f t="shared" si="21"/>
        <v>35</v>
      </c>
      <c r="F286" s="9">
        <f t="shared" si="23"/>
        <v>6545</v>
      </c>
      <c r="G286" s="10">
        <f t="shared" si="24"/>
        <v>0.2312720848056537</v>
      </c>
    </row>
    <row r="287" spans="1:7" x14ac:dyDescent="0.2">
      <c r="A287" s="5">
        <v>100</v>
      </c>
      <c r="B287" s="5">
        <f t="shared" si="22"/>
        <v>28400</v>
      </c>
      <c r="C287" s="9">
        <f t="shared" si="20"/>
        <v>2</v>
      </c>
      <c r="D287" s="9">
        <f>VLOOKUP('Aliquote medie'!$C287,Scaglioni!I:M,4,FALSE)</f>
        <v>0.35</v>
      </c>
      <c r="E287" s="9">
        <f t="shared" si="21"/>
        <v>35</v>
      </c>
      <c r="F287" s="9">
        <f t="shared" si="23"/>
        <v>6580</v>
      </c>
      <c r="G287" s="10">
        <f t="shared" si="24"/>
        <v>0.23169014084507042</v>
      </c>
    </row>
    <row r="288" spans="1:7" x14ac:dyDescent="0.2">
      <c r="A288" s="5">
        <v>100</v>
      </c>
      <c r="B288" s="5">
        <f t="shared" si="22"/>
        <v>28500</v>
      </c>
      <c r="C288" s="9">
        <f t="shared" si="20"/>
        <v>2</v>
      </c>
      <c r="D288" s="9">
        <f>VLOOKUP('Aliquote medie'!$C288,Scaglioni!I:M,4,FALSE)</f>
        <v>0.35</v>
      </c>
      <c r="E288" s="9">
        <f t="shared" si="21"/>
        <v>35</v>
      </c>
      <c r="F288" s="9">
        <f t="shared" si="23"/>
        <v>6615</v>
      </c>
      <c r="G288" s="10">
        <f t="shared" si="24"/>
        <v>0.23210526315789473</v>
      </c>
    </row>
    <row r="289" spans="1:7" x14ac:dyDescent="0.2">
      <c r="A289" s="5">
        <v>100</v>
      </c>
      <c r="B289" s="5">
        <f t="shared" si="22"/>
        <v>28600</v>
      </c>
      <c r="C289" s="9">
        <f t="shared" si="20"/>
        <v>2</v>
      </c>
      <c r="D289" s="9">
        <f>VLOOKUP('Aliquote medie'!$C289,Scaglioni!I:M,4,FALSE)</f>
        <v>0.35</v>
      </c>
      <c r="E289" s="9">
        <f t="shared" si="21"/>
        <v>35</v>
      </c>
      <c r="F289" s="9">
        <f t="shared" si="23"/>
        <v>6650</v>
      </c>
      <c r="G289" s="10">
        <f t="shared" si="24"/>
        <v>0.23251748251748253</v>
      </c>
    </row>
    <row r="290" spans="1:7" x14ac:dyDescent="0.2">
      <c r="A290" s="5">
        <v>100</v>
      </c>
      <c r="B290" s="5">
        <f t="shared" si="22"/>
        <v>28700</v>
      </c>
      <c r="C290" s="9">
        <f t="shared" si="20"/>
        <v>2</v>
      </c>
      <c r="D290" s="9">
        <f>VLOOKUP('Aliquote medie'!$C290,Scaglioni!I:M,4,FALSE)</f>
        <v>0.35</v>
      </c>
      <c r="E290" s="9">
        <f t="shared" si="21"/>
        <v>35</v>
      </c>
      <c r="F290" s="9">
        <f t="shared" si="23"/>
        <v>6685</v>
      </c>
      <c r="G290" s="10">
        <f t="shared" si="24"/>
        <v>0.2329268292682927</v>
      </c>
    </row>
    <row r="291" spans="1:7" x14ac:dyDescent="0.2">
      <c r="A291" s="5">
        <v>100</v>
      </c>
      <c r="B291" s="5">
        <f t="shared" si="22"/>
        <v>28800</v>
      </c>
      <c r="C291" s="9">
        <f t="shared" si="20"/>
        <v>2</v>
      </c>
      <c r="D291" s="9">
        <f>VLOOKUP('Aliquote medie'!$C291,Scaglioni!I:M,4,FALSE)</f>
        <v>0.35</v>
      </c>
      <c r="E291" s="9">
        <f t="shared" si="21"/>
        <v>35</v>
      </c>
      <c r="F291" s="9">
        <f t="shared" si="23"/>
        <v>6720</v>
      </c>
      <c r="G291" s="10">
        <f t="shared" si="24"/>
        <v>0.23333333333333334</v>
      </c>
    </row>
    <row r="292" spans="1:7" x14ac:dyDescent="0.2">
      <c r="A292" s="5">
        <v>100</v>
      </c>
      <c r="B292" s="5">
        <f t="shared" si="22"/>
        <v>28900</v>
      </c>
      <c r="C292" s="9">
        <f t="shared" si="20"/>
        <v>2</v>
      </c>
      <c r="D292" s="9">
        <f>VLOOKUP('Aliquote medie'!$C292,Scaglioni!I:M,4,FALSE)</f>
        <v>0.35</v>
      </c>
      <c r="E292" s="9">
        <f t="shared" si="21"/>
        <v>35</v>
      </c>
      <c r="F292" s="9">
        <f t="shared" si="23"/>
        <v>6755</v>
      </c>
      <c r="G292" s="10">
        <f t="shared" si="24"/>
        <v>0.23373702422145329</v>
      </c>
    </row>
    <row r="293" spans="1:7" x14ac:dyDescent="0.2">
      <c r="A293" s="5">
        <v>100</v>
      </c>
      <c r="B293" s="5">
        <f t="shared" si="22"/>
        <v>29000</v>
      </c>
      <c r="C293" s="9">
        <f t="shared" si="20"/>
        <v>2</v>
      </c>
      <c r="D293" s="9">
        <f>VLOOKUP('Aliquote medie'!$C293,Scaglioni!I:M,4,FALSE)</f>
        <v>0.35</v>
      </c>
      <c r="E293" s="9">
        <f t="shared" si="21"/>
        <v>35</v>
      </c>
      <c r="F293" s="9">
        <f t="shared" si="23"/>
        <v>6790</v>
      </c>
      <c r="G293" s="10">
        <f t="shared" si="24"/>
        <v>0.23413793103448277</v>
      </c>
    </row>
    <row r="294" spans="1:7" x14ac:dyDescent="0.2">
      <c r="A294" s="5">
        <v>100</v>
      </c>
      <c r="B294" s="5">
        <f t="shared" si="22"/>
        <v>29100</v>
      </c>
      <c r="C294" s="9">
        <f t="shared" si="20"/>
        <v>2</v>
      </c>
      <c r="D294" s="9">
        <f>VLOOKUP('Aliquote medie'!$C294,Scaglioni!I:M,4,FALSE)</f>
        <v>0.35</v>
      </c>
      <c r="E294" s="9">
        <f t="shared" si="21"/>
        <v>35</v>
      </c>
      <c r="F294" s="9">
        <f t="shared" si="23"/>
        <v>6825</v>
      </c>
      <c r="G294" s="10">
        <f t="shared" si="24"/>
        <v>0.2345360824742268</v>
      </c>
    </row>
    <row r="295" spans="1:7" x14ac:dyDescent="0.2">
      <c r="A295" s="5">
        <v>100</v>
      </c>
      <c r="B295" s="5">
        <f t="shared" si="22"/>
        <v>29200</v>
      </c>
      <c r="C295" s="9">
        <f t="shared" si="20"/>
        <v>2</v>
      </c>
      <c r="D295" s="9">
        <f>VLOOKUP('Aliquote medie'!$C295,Scaglioni!I:M,4,FALSE)</f>
        <v>0.35</v>
      </c>
      <c r="E295" s="9">
        <f t="shared" si="21"/>
        <v>35</v>
      </c>
      <c r="F295" s="9">
        <f t="shared" si="23"/>
        <v>6860</v>
      </c>
      <c r="G295" s="10">
        <f t="shared" si="24"/>
        <v>0.23493150684931507</v>
      </c>
    </row>
    <row r="296" spans="1:7" x14ac:dyDescent="0.2">
      <c r="A296" s="5">
        <v>100</v>
      </c>
      <c r="B296" s="5">
        <f t="shared" si="22"/>
        <v>29300</v>
      </c>
      <c r="C296" s="9">
        <f t="shared" si="20"/>
        <v>2</v>
      </c>
      <c r="D296" s="9">
        <f>VLOOKUP('Aliquote medie'!$C296,Scaglioni!I:M,4,FALSE)</f>
        <v>0.35</v>
      </c>
      <c r="E296" s="9">
        <f t="shared" si="21"/>
        <v>35</v>
      </c>
      <c r="F296" s="9">
        <f t="shared" si="23"/>
        <v>6895</v>
      </c>
      <c r="G296" s="10">
        <f t="shared" si="24"/>
        <v>0.23532423208191125</v>
      </c>
    </row>
    <row r="297" spans="1:7" x14ac:dyDescent="0.2">
      <c r="A297" s="5">
        <v>100</v>
      </c>
      <c r="B297" s="5">
        <f t="shared" si="22"/>
        <v>29400</v>
      </c>
      <c r="C297" s="9">
        <f t="shared" si="20"/>
        <v>2</v>
      </c>
      <c r="D297" s="9">
        <f>VLOOKUP('Aliquote medie'!$C297,Scaglioni!I:M,4,FALSE)</f>
        <v>0.35</v>
      </c>
      <c r="E297" s="9">
        <f t="shared" si="21"/>
        <v>35</v>
      </c>
      <c r="F297" s="9">
        <f t="shared" si="23"/>
        <v>6930</v>
      </c>
      <c r="G297" s="10">
        <f t="shared" si="24"/>
        <v>0.23571428571428571</v>
      </c>
    </row>
    <row r="298" spans="1:7" x14ac:dyDescent="0.2">
      <c r="A298" s="5">
        <v>100</v>
      </c>
      <c r="B298" s="5">
        <f t="shared" si="22"/>
        <v>29500</v>
      </c>
      <c r="C298" s="9">
        <f t="shared" si="20"/>
        <v>2</v>
      </c>
      <c r="D298" s="9">
        <f>VLOOKUP('Aliquote medie'!$C298,Scaglioni!I:M,4,FALSE)</f>
        <v>0.35</v>
      </c>
      <c r="E298" s="9">
        <f t="shared" si="21"/>
        <v>35</v>
      </c>
      <c r="F298" s="9">
        <f t="shared" si="23"/>
        <v>6965</v>
      </c>
      <c r="G298" s="10">
        <f t="shared" si="24"/>
        <v>0.23610169491525423</v>
      </c>
    </row>
    <row r="299" spans="1:7" x14ac:dyDescent="0.2">
      <c r="A299" s="5">
        <v>100</v>
      </c>
      <c r="B299" s="5">
        <f t="shared" si="22"/>
        <v>29600</v>
      </c>
      <c r="C299" s="9">
        <f t="shared" si="20"/>
        <v>2</v>
      </c>
      <c r="D299" s="9">
        <f>VLOOKUP('Aliquote medie'!$C299,Scaglioni!I:M,4,FALSE)</f>
        <v>0.35</v>
      </c>
      <c r="E299" s="9">
        <f t="shared" si="21"/>
        <v>35</v>
      </c>
      <c r="F299" s="9">
        <f t="shared" si="23"/>
        <v>7000</v>
      </c>
      <c r="G299" s="10">
        <f t="shared" si="24"/>
        <v>0.23648648648648649</v>
      </c>
    </row>
    <row r="300" spans="1:7" x14ac:dyDescent="0.2">
      <c r="A300" s="5">
        <v>100</v>
      </c>
      <c r="B300" s="5">
        <f t="shared" si="22"/>
        <v>29700</v>
      </c>
      <c r="C300" s="9">
        <f t="shared" si="20"/>
        <v>2</v>
      </c>
      <c r="D300" s="9">
        <f>VLOOKUP('Aliquote medie'!$C300,Scaglioni!I:M,4,FALSE)</f>
        <v>0.35</v>
      </c>
      <c r="E300" s="9">
        <f t="shared" si="21"/>
        <v>35</v>
      </c>
      <c r="F300" s="9">
        <f t="shared" si="23"/>
        <v>7035</v>
      </c>
      <c r="G300" s="10">
        <f t="shared" si="24"/>
        <v>0.23686868686868687</v>
      </c>
    </row>
    <row r="301" spans="1:7" x14ac:dyDescent="0.2">
      <c r="A301" s="5">
        <v>100</v>
      </c>
      <c r="B301" s="5">
        <f t="shared" si="22"/>
        <v>29800</v>
      </c>
      <c r="C301" s="9">
        <f t="shared" si="20"/>
        <v>2</v>
      </c>
      <c r="D301" s="9">
        <f>VLOOKUP('Aliquote medie'!$C301,Scaglioni!I:M,4,FALSE)</f>
        <v>0.35</v>
      </c>
      <c r="E301" s="9">
        <f t="shared" si="21"/>
        <v>35</v>
      </c>
      <c r="F301" s="9">
        <f t="shared" si="23"/>
        <v>7070</v>
      </c>
      <c r="G301" s="10">
        <f t="shared" si="24"/>
        <v>0.23724832214765101</v>
      </c>
    </row>
    <row r="302" spans="1:7" x14ac:dyDescent="0.2">
      <c r="A302" s="5">
        <v>100</v>
      </c>
      <c r="B302" s="5">
        <f t="shared" si="22"/>
        <v>29900</v>
      </c>
      <c r="C302" s="9">
        <f t="shared" si="20"/>
        <v>2</v>
      </c>
      <c r="D302" s="9">
        <f>VLOOKUP('Aliquote medie'!$C302,Scaglioni!I:M,4,FALSE)</f>
        <v>0.35</v>
      </c>
      <c r="E302" s="9">
        <f t="shared" si="21"/>
        <v>35</v>
      </c>
      <c r="F302" s="9">
        <f t="shared" si="23"/>
        <v>7105</v>
      </c>
      <c r="G302" s="10">
        <f t="shared" si="24"/>
        <v>0.23762541806020068</v>
      </c>
    </row>
    <row r="303" spans="1:7" x14ac:dyDescent="0.2">
      <c r="A303" s="5">
        <v>100</v>
      </c>
      <c r="B303" s="5">
        <f t="shared" si="22"/>
        <v>30000</v>
      </c>
      <c r="C303" s="9">
        <f t="shared" si="20"/>
        <v>2</v>
      </c>
      <c r="D303" s="9">
        <f>VLOOKUP('Aliquote medie'!$C303,Scaglioni!I:M,4,FALSE)</f>
        <v>0.35</v>
      </c>
      <c r="E303" s="9">
        <f t="shared" si="21"/>
        <v>35</v>
      </c>
      <c r="F303" s="9">
        <f t="shared" si="23"/>
        <v>7140</v>
      </c>
      <c r="G303" s="10">
        <f t="shared" si="24"/>
        <v>0.23799999999999999</v>
      </c>
    </row>
    <row r="304" spans="1:7" x14ac:dyDescent="0.2">
      <c r="A304" s="5">
        <v>100</v>
      </c>
      <c r="B304" s="5">
        <f t="shared" si="22"/>
        <v>30100</v>
      </c>
      <c r="C304" s="9">
        <f t="shared" si="20"/>
        <v>2</v>
      </c>
      <c r="D304" s="9">
        <f>VLOOKUP('Aliquote medie'!$C304,Scaglioni!I:M,4,FALSE)</f>
        <v>0.35</v>
      </c>
      <c r="E304" s="9">
        <f t="shared" si="21"/>
        <v>35</v>
      </c>
      <c r="F304" s="9">
        <f t="shared" si="23"/>
        <v>7175</v>
      </c>
      <c r="G304" s="10">
        <f t="shared" si="24"/>
        <v>0.23837209302325582</v>
      </c>
    </row>
    <row r="305" spans="1:7" x14ac:dyDescent="0.2">
      <c r="A305" s="5">
        <v>100</v>
      </c>
      <c r="B305" s="5">
        <f t="shared" si="22"/>
        <v>30200</v>
      </c>
      <c r="C305" s="9">
        <f t="shared" si="20"/>
        <v>2</v>
      </c>
      <c r="D305" s="9">
        <f>VLOOKUP('Aliquote medie'!$C305,Scaglioni!I:M,4,FALSE)</f>
        <v>0.35</v>
      </c>
      <c r="E305" s="9">
        <f t="shared" si="21"/>
        <v>35</v>
      </c>
      <c r="F305" s="9">
        <f t="shared" si="23"/>
        <v>7210</v>
      </c>
      <c r="G305" s="10">
        <f t="shared" si="24"/>
        <v>0.23874172185430464</v>
      </c>
    </row>
    <row r="306" spans="1:7" x14ac:dyDescent="0.2">
      <c r="A306" s="5">
        <v>100</v>
      </c>
      <c r="B306" s="5">
        <f t="shared" si="22"/>
        <v>30300</v>
      </c>
      <c r="C306" s="9">
        <f t="shared" si="20"/>
        <v>2</v>
      </c>
      <c r="D306" s="9">
        <f>VLOOKUP('Aliquote medie'!$C306,Scaglioni!I:M,4,FALSE)</f>
        <v>0.35</v>
      </c>
      <c r="E306" s="9">
        <f t="shared" si="21"/>
        <v>35</v>
      </c>
      <c r="F306" s="9">
        <f t="shared" si="23"/>
        <v>7245</v>
      </c>
      <c r="G306" s="10">
        <f t="shared" si="24"/>
        <v>0.2391089108910891</v>
      </c>
    </row>
    <row r="307" spans="1:7" x14ac:dyDescent="0.2">
      <c r="A307" s="5">
        <v>100</v>
      </c>
      <c r="B307" s="5">
        <f t="shared" si="22"/>
        <v>30400</v>
      </c>
      <c r="C307" s="9">
        <f t="shared" si="20"/>
        <v>2</v>
      </c>
      <c r="D307" s="9">
        <f>VLOOKUP('Aliquote medie'!$C307,Scaglioni!I:M,4,FALSE)</f>
        <v>0.35</v>
      </c>
      <c r="E307" s="9">
        <f t="shared" si="21"/>
        <v>35</v>
      </c>
      <c r="F307" s="9">
        <f t="shared" si="23"/>
        <v>7280</v>
      </c>
      <c r="G307" s="10">
        <f t="shared" si="24"/>
        <v>0.23947368421052631</v>
      </c>
    </row>
    <row r="308" spans="1:7" x14ac:dyDescent="0.2">
      <c r="A308" s="5">
        <v>100</v>
      </c>
      <c r="B308" s="5">
        <f t="shared" si="22"/>
        <v>30500</v>
      </c>
      <c r="C308" s="9">
        <f t="shared" si="20"/>
        <v>2</v>
      </c>
      <c r="D308" s="9">
        <f>VLOOKUP('Aliquote medie'!$C308,Scaglioni!I:M,4,FALSE)</f>
        <v>0.35</v>
      </c>
      <c r="E308" s="9">
        <f t="shared" si="21"/>
        <v>35</v>
      </c>
      <c r="F308" s="9">
        <f t="shared" si="23"/>
        <v>7315</v>
      </c>
      <c r="G308" s="10">
        <f t="shared" si="24"/>
        <v>0.23983606557377049</v>
      </c>
    </row>
    <row r="309" spans="1:7" x14ac:dyDescent="0.2">
      <c r="A309" s="5">
        <v>100</v>
      </c>
      <c r="B309" s="5">
        <f t="shared" si="22"/>
        <v>30600</v>
      </c>
      <c r="C309" s="9">
        <f t="shared" si="20"/>
        <v>2</v>
      </c>
      <c r="D309" s="9">
        <f>VLOOKUP('Aliquote medie'!$C309,Scaglioni!I:M,4,FALSE)</f>
        <v>0.35</v>
      </c>
      <c r="E309" s="9">
        <f t="shared" si="21"/>
        <v>35</v>
      </c>
      <c r="F309" s="9">
        <f t="shared" si="23"/>
        <v>7350</v>
      </c>
      <c r="G309" s="10">
        <f t="shared" si="24"/>
        <v>0.24019607843137256</v>
      </c>
    </row>
    <row r="310" spans="1:7" x14ac:dyDescent="0.2">
      <c r="A310" s="5">
        <v>100</v>
      </c>
      <c r="B310" s="5">
        <f t="shared" si="22"/>
        <v>30700</v>
      </c>
      <c r="C310" s="9">
        <f t="shared" si="20"/>
        <v>2</v>
      </c>
      <c r="D310" s="9">
        <f>VLOOKUP('Aliquote medie'!$C310,Scaglioni!I:M,4,FALSE)</f>
        <v>0.35</v>
      </c>
      <c r="E310" s="9">
        <f t="shared" si="21"/>
        <v>35</v>
      </c>
      <c r="F310" s="9">
        <f t="shared" si="23"/>
        <v>7385</v>
      </c>
      <c r="G310" s="10">
        <f t="shared" si="24"/>
        <v>0.24055374592833875</v>
      </c>
    </row>
    <row r="311" spans="1:7" x14ac:dyDescent="0.2">
      <c r="A311" s="5">
        <v>100</v>
      </c>
      <c r="B311" s="5">
        <f t="shared" si="22"/>
        <v>30800</v>
      </c>
      <c r="C311" s="9">
        <f t="shared" si="20"/>
        <v>2</v>
      </c>
      <c r="D311" s="9">
        <f>VLOOKUP('Aliquote medie'!$C311,Scaglioni!I:M,4,FALSE)</f>
        <v>0.35</v>
      </c>
      <c r="E311" s="9">
        <f t="shared" si="21"/>
        <v>35</v>
      </c>
      <c r="F311" s="9">
        <f t="shared" si="23"/>
        <v>7420</v>
      </c>
      <c r="G311" s="10">
        <f t="shared" si="24"/>
        <v>0.24090909090909091</v>
      </c>
    </row>
    <row r="312" spans="1:7" x14ac:dyDescent="0.2">
      <c r="A312" s="5">
        <v>100</v>
      </c>
      <c r="B312" s="5">
        <f t="shared" si="22"/>
        <v>30900</v>
      </c>
      <c r="C312" s="9">
        <f t="shared" si="20"/>
        <v>2</v>
      </c>
      <c r="D312" s="9">
        <f>VLOOKUP('Aliquote medie'!$C312,Scaglioni!I:M,4,FALSE)</f>
        <v>0.35</v>
      </c>
      <c r="E312" s="9">
        <f t="shared" si="21"/>
        <v>35</v>
      </c>
      <c r="F312" s="9">
        <f t="shared" si="23"/>
        <v>7455</v>
      </c>
      <c r="G312" s="10">
        <f t="shared" si="24"/>
        <v>0.24126213592233009</v>
      </c>
    </row>
    <row r="313" spans="1:7" x14ac:dyDescent="0.2">
      <c r="A313" s="5">
        <v>100</v>
      </c>
      <c r="B313" s="5">
        <f t="shared" si="22"/>
        <v>31000</v>
      </c>
      <c r="C313" s="9">
        <f t="shared" si="20"/>
        <v>2</v>
      </c>
      <c r="D313" s="9">
        <f>VLOOKUP('Aliquote medie'!$C313,Scaglioni!I:M,4,FALSE)</f>
        <v>0.35</v>
      </c>
      <c r="E313" s="9">
        <f t="shared" si="21"/>
        <v>35</v>
      </c>
      <c r="F313" s="9">
        <f t="shared" si="23"/>
        <v>7490</v>
      </c>
      <c r="G313" s="10">
        <f t="shared" si="24"/>
        <v>0.24161290322580645</v>
      </c>
    </row>
    <row r="314" spans="1:7" x14ac:dyDescent="0.2">
      <c r="A314" s="5">
        <v>100</v>
      </c>
      <c r="B314" s="5">
        <f t="shared" si="22"/>
        <v>31100</v>
      </c>
      <c r="C314" s="9">
        <f t="shared" si="20"/>
        <v>2</v>
      </c>
      <c r="D314" s="9">
        <f>VLOOKUP('Aliquote medie'!$C314,Scaglioni!I:M,4,FALSE)</f>
        <v>0.35</v>
      </c>
      <c r="E314" s="9">
        <f t="shared" si="21"/>
        <v>35</v>
      </c>
      <c r="F314" s="9">
        <f t="shared" si="23"/>
        <v>7525</v>
      </c>
      <c r="G314" s="10">
        <f t="shared" si="24"/>
        <v>0.24196141479099678</v>
      </c>
    </row>
    <row r="315" spans="1:7" x14ac:dyDescent="0.2">
      <c r="A315" s="5">
        <v>100</v>
      </c>
      <c r="B315" s="5">
        <f t="shared" si="22"/>
        <v>31200</v>
      </c>
      <c r="C315" s="9">
        <f t="shared" si="20"/>
        <v>2</v>
      </c>
      <c r="D315" s="9">
        <f>VLOOKUP('Aliquote medie'!$C315,Scaglioni!I:M,4,FALSE)</f>
        <v>0.35</v>
      </c>
      <c r="E315" s="9">
        <f t="shared" si="21"/>
        <v>35</v>
      </c>
      <c r="F315" s="9">
        <f t="shared" si="23"/>
        <v>7560</v>
      </c>
      <c r="G315" s="10">
        <f t="shared" si="24"/>
        <v>0.24230769230769231</v>
      </c>
    </row>
    <row r="316" spans="1:7" x14ac:dyDescent="0.2">
      <c r="A316" s="5">
        <v>100</v>
      </c>
      <c r="B316" s="5">
        <f t="shared" si="22"/>
        <v>31300</v>
      </c>
      <c r="C316" s="9">
        <f t="shared" si="20"/>
        <v>2</v>
      </c>
      <c r="D316" s="9">
        <f>VLOOKUP('Aliquote medie'!$C316,Scaglioni!I:M,4,FALSE)</f>
        <v>0.35</v>
      </c>
      <c r="E316" s="9">
        <f t="shared" si="21"/>
        <v>35</v>
      </c>
      <c r="F316" s="9">
        <f t="shared" si="23"/>
        <v>7595</v>
      </c>
      <c r="G316" s="10">
        <f t="shared" si="24"/>
        <v>0.24265175718849841</v>
      </c>
    </row>
    <row r="317" spans="1:7" x14ac:dyDescent="0.2">
      <c r="A317" s="5">
        <v>100</v>
      </c>
      <c r="B317" s="5">
        <f t="shared" si="22"/>
        <v>31400</v>
      </c>
      <c r="C317" s="9">
        <f t="shared" si="20"/>
        <v>2</v>
      </c>
      <c r="D317" s="9">
        <f>VLOOKUP('Aliquote medie'!$C317,Scaglioni!I:M,4,FALSE)</f>
        <v>0.35</v>
      </c>
      <c r="E317" s="9">
        <f t="shared" si="21"/>
        <v>35</v>
      </c>
      <c r="F317" s="9">
        <f t="shared" si="23"/>
        <v>7630</v>
      </c>
      <c r="G317" s="10">
        <f t="shared" si="24"/>
        <v>0.24299363057324841</v>
      </c>
    </row>
    <row r="318" spans="1:7" x14ac:dyDescent="0.2">
      <c r="A318" s="5">
        <v>100</v>
      </c>
      <c r="B318" s="5">
        <f t="shared" si="22"/>
        <v>31500</v>
      </c>
      <c r="C318" s="9">
        <f t="shared" si="20"/>
        <v>2</v>
      </c>
      <c r="D318" s="9">
        <f>VLOOKUP('Aliquote medie'!$C318,Scaglioni!I:M,4,FALSE)</f>
        <v>0.35</v>
      </c>
      <c r="E318" s="9">
        <f t="shared" si="21"/>
        <v>35</v>
      </c>
      <c r="F318" s="9">
        <f t="shared" si="23"/>
        <v>7665</v>
      </c>
      <c r="G318" s="10">
        <f t="shared" si="24"/>
        <v>0.24333333333333335</v>
      </c>
    </row>
    <row r="319" spans="1:7" x14ac:dyDescent="0.2">
      <c r="A319" s="5">
        <v>100</v>
      </c>
      <c r="B319" s="5">
        <f t="shared" si="22"/>
        <v>31600</v>
      </c>
      <c r="C319" s="9">
        <f t="shared" si="20"/>
        <v>2</v>
      </c>
      <c r="D319" s="9">
        <f>VLOOKUP('Aliquote medie'!$C319,Scaglioni!I:M,4,FALSE)</f>
        <v>0.35</v>
      </c>
      <c r="E319" s="9">
        <f t="shared" si="21"/>
        <v>35</v>
      </c>
      <c r="F319" s="9">
        <f t="shared" si="23"/>
        <v>7700</v>
      </c>
      <c r="G319" s="10">
        <f t="shared" si="24"/>
        <v>0.24367088607594936</v>
      </c>
    </row>
    <row r="320" spans="1:7" x14ac:dyDescent="0.2">
      <c r="A320" s="5">
        <v>100</v>
      </c>
      <c r="B320" s="5">
        <f t="shared" si="22"/>
        <v>31700</v>
      </c>
      <c r="C320" s="9">
        <f t="shared" si="20"/>
        <v>2</v>
      </c>
      <c r="D320" s="9">
        <f>VLOOKUP('Aliquote medie'!$C320,Scaglioni!I:M,4,FALSE)</f>
        <v>0.35</v>
      </c>
      <c r="E320" s="9">
        <f t="shared" si="21"/>
        <v>35</v>
      </c>
      <c r="F320" s="9">
        <f t="shared" si="23"/>
        <v>7735</v>
      </c>
      <c r="G320" s="10">
        <f t="shared" si="24"/>
        <v>0.24400630914826499</v>
      </c>
    </row>
    <row r="321" spans="1:7" x14ac:dyDescent="0.2">
      <c r="A321" s="5">
        <v>100</v>
      </c>
      <c r="B321" s="5">
        <f t="shared" si="22"/>
        <v>31800</v>
      </c>
      <c r="C321" s="9">
        <f t="shared" si="20"/>
        <v>2</v>
      </c>
      <c r="D321" s="9">
        <f>VLOOKUP('Aliquote medie'!$C321,Scaglioni!I:M,4,FALSE)</f>
        <v>0.35</v>
      </c>
      <c r="E321" s="9">
        <f t="shared" si="21"/>
        <v>35</v>
      </c>
      <c r="F321" s="9">
        <f t="shared" si="23"/>
        <v>7770</v>
      </c>
      <c r="G321" s="10">
        <f t="shared" si="24"/>
        <v>0.24433962264150944</v>
      </c>
    </row>
    <row r="322" spans="1:7" x14ac:dyDescent="0.2">
      <c r="A322" s="5">
        <v>100</v>
      </c>
      <c r="B322" s="5">
        <f t="shared" si="22"/>
        <v>31900</v>
      </c>
      <c r="C322" s="9">
        <f t="shared" si="20"/>
        <v>2</v>
      </c>
      <c r="D322" s="9">
        <f>VLOOKUP('Aliquote medie'!$C322,Scaglioni!I:M,4,FALSE)</f>
        <v>0.35</v>
      </c>
      <c r="E322" s="9">
        <f t="shared" si="21"/>
        <v>35</v>
      </c>
      <c r="F322" s="9">
        <f t="shared" si="23"/>
        <v>7805</v>
      </c>
      <c r="G322" s="10">
        <f t="shared" si="24"/>
        <v>0.24467084639498432</v>
      </c>
    </row>
    <row r="323" spans="1:7" x14ac:dyDescent="0.2">
      <c r="A323" s="5">
        <v>100</v>
      </c>
      <c r="B323" s="5">
        <f t="shared" si="22"/>
        <v>32000</v>
      </c>
      <c r="C323" s="9">
        <f t="shared" si="20"/>
        <v>2</v>
      </c>
      <c r="D323" s="9">
        <f>VLOOKUP('Aliquote medie'!$C323,Scaglioni!I:M,4,FALSE)</f>
        <v>0.35</v>
      </c>
      <c r="E323" s="9">
        <f t="shared" si="21"/>
        <v>35</v>
      </c>
      <c r="F323" s="9">
        <f t="shared" si="23"/>
        <v>7840</v>
      </c>
      <c r="G323" s="10">
        <f t="shared" si="24"/>
        <v>0.245</v>
      </c>
    </row>
    <row r="324" spans="1:7" x14ac:dyDescent="0.2">
      <c r="A324" s="5">
        <v>100</v>
      </c>
      <c r="B324" s="5">
        <f t="shared" si="22"/>
        <v>32100</v>
      </c>
      <c r="C324" s="9">
        <f t="shared" ref="C324:C387" si="25">IF($B324&lt;=28000,1,IF($B324&lt;=50000,2,3))</f>
        <v>2</v>
      </c>
      <c r="D324" s="9">
        <f>VLOOKUP('Aliquote medie'!$C324,Scaglioni!I:M,4,FALSE)</f>
        <v>0.35</v>
      </c>
      <c r="E324" s="9">
        <f t="shared" ref="E324:E387" si="26">D324*$A324</f>
        <v>35</v>
      </c>
      <c r="F324" s="9">
        <f t="shared" si="23"/>
        <v>7875</v>
      </c>
      <c r="G324" s="10">
        <f t="shared" si="24"/>
        <v>0.24532710280373832</v>
      </c>
    </row>
    <row r="325" spans="1:7" x14ac:dyDescent="0.2">
      <c r="A325" s="5">
        <v>100</v>
      </c>
      <c r="B325" s="5">
        <f t="shared" ref="B325:B388" si="27">B324+A325</f>
        <v>32200</v>
      </c>
      <c r="C325" s="9">
        <f t="shared" si="25"/>
        <v>2</v>
      </c>
      <c r="D325" s="9">
        <f>VLOOKUP('Aliquote medie'!$C325,Scaglioni!I:M,4,FALSE)</f>
        <v>0.35</v>
      </c>
      <c r="E325" s="9">
        <f t="shared" si="26"/>
        <v>35</v>
      </c>
      <c r="F325" s="9">
        <f t="shared" ref="F325:F388" si="28">F324+E325</f>
        <v>7910</v>
      </c>
      <c r="G325" s="10">
        <f t="shared" ref="G325:G388" si="29">F325/$B325</f>
        <v>0.24565217391304348</v>
      </c>
    </row>
    <row r="326" spans="1:7" x14ac:dyDescent="0.2">
      <c r="A326" s="5">
        <v>100</v>
      </c>
      <c r="B326" s="5">
        <f t="shared" si="27"/>
        <v>32300</v>
      </c>
      <c r="C326" s="9">
        <f t="shared" si="25"/>
        <v>2</v>
      </c>
      <c r="D326" s="9">
        <f>VLOOKUP('Aliquote medie'!$C326,Scaglioni!I:M,4,FALSE)</f>
        <v>0.35</v>
      </c>
      <c r="E326" s="9">
        <f t="shared" si="26"/>
        <v>35</v>
      </c>
      <c r="F326" s="9">
        <f t="shared" si="28"/>
        <v>7945</v>
      </c>
      <c r="G326" s="10">
        <f t="shared" si="29"/>
        <v>0.24597523219814241</v>
      </c>
    </row>
    <row r="327" spans="1:7" x14ac:dyDescent="0.2">
      <c r="A327" s="5">
        <v>100</v>
      </c>
      <c r="B327" s="5">
        <f t="shared" si="27"/>
        <v>32400</v>
      </c>
      <c r="C327" s="9">
        <f t="shared" si="25"/>
        <v>2</v>
      </c>
      <c r="D327" s="9">
        <f>VLOOKUP('Aliquote medie'!$C327,Scaglioni!I:M,4,FALSE)</f>
        <v>0.35</v>
      </c>
      <c r="E327" s="9">
        <f t="shared" si="26"/>
        <v>35</v>
      </c>
      <c r="F327" s="9">
        <f t="shared" si="28"/>
        <v>7980</v>
      </c>
      <c r="G327" s="10">
        <f t="shared" si="29"/>
        <v>0.24629629629629629</v>
      </c>
    </row>
    <row r="328" spans="1:7" x14ac:dyDescent="0.2">
      <c r="A328" s="5">
        <v>100</v>
      </c>
      <c r="B328" s="5">
        <f t="shared" si="27"/>
        <v>32500</v>
      </c>
      <c r="C328" s="9">
        <f t="shared" si="25"/>
        <v>2</v>
      </c>
      <c r="D328" s="9">
        <f>VLOOKUP('Aliquote medie'!$C328,Scaglioni!I:M,4,FALSE)</f>
        <v>0.35</v>
      </c>
      <c r="E328" s="9">
        <f t="shared" si="26"/>
        <v>35</v>
      </c>
      <c r="F328" s="9">
        <f t="shared" si="28"/>
        <v>8015</v>
      </c>
      <c r="G328" s="10">
        <f t="shared" si="29"/>
        <v>0.24661538461538463</v>
      </c>
    </row>
    <row r="329" spans="1:7" x14ac:dyDescent="0.2">
      <c r="A329" s="5">
        <v>100</v>
      </c>
      <c r="B329" s="5">
        <f t="shared" si="27"/>
        <v>32600</v>
      </c>
      <c r="C329" s="9">
        <f t="shared" si="25"/>
        <v>2</v>
      </c>
      <c r="D329" s="9">
        <f>VLOOKUP('Aliquote medie'!$C329,Scaglioni!I:M,4,FALSE)</f>
        <v>0.35</v>
      </c>
      <c r="E329" s="9">
        <f t="shared" si="26"/>
        <v>35</v>
      </c>
      <c r="F329" s="9">
        <f t="shared" si="28"/>
        <v>8050</v>
      </c>
      <c r="G329" s="10">
        <f t="shared" si="29"/>
        <v>0.2469325153374233</v>
      </c>
    </row>
    <row r="330" spans="1:7" x14ac:dyDescent="0.2">
      <c r="A330" s="5">
        <v>100</v>
      </c>
      <c r="B330" s="5">
        <f t="shared" si="27"/>
        <v>32700</v>
      </c>
      <c r="C330" s="9">
        <f t="shared" si="25"/>
        <v>2</v>
      </c>
      <c r="D330" s="9">
        <f>VLOOKUP('Aliquote medie'!$C330,Scaglioni!I:M,4,FALSE)</f>
        <v>0.35</v>
      </c>
      <c r="E330" s="9">
        <f t="shared" si="26"/>
        <v>35</v>
      </c>
      <c r="F330" s="9">
        <f t="shared" si="28"/>
        <v>8085</v>
      </c>
      <c r="G330" s="10">
        <f t="shared" si="29"/>
        <v>0.24724770642201835</v>
      </c>
    </row>
    <row r="331" spans="1:7" x14ac:dyDescent="0.2">
      <c r="A331" s="5">
        <v>100</v>
      </c>
      <c r="B331" s="5">
        <f t="shared" si="27"/>
        <v>32800</v>
      </c>
      <c r="C331" s="9">
        <f t="shared" si="25"/>
        <v>2</v>
      </c>
      <c r="D331" s="9">
        <f>VLOOKUP('Aliquote medie'!$C331,Scaglioni!I:M,4,FALSE)</f>
        <v>0.35</v>
      </c>
      <c r="E331" s="9">
        <f t="shared" si="26"/>
        <v>35</v>
      </c>
      <c r="F331" s="9">
        <f t="shared" si="28"/>
        <v>8120</v>
      </c>
      <c r="G331" s="10">
        <f t="shared" si="29"/>
        <v>0.2475609756097561</v>
      </c>
    </row>
    <row r="332" spans="1:7" x14ac:dyDescent="0.2">
      <c r="A332" s="5">
        <v>100</v>
      </c>
      <c r="B332" s="5">
        <f t="shared" si="27"/>
        <v>32900</v>
      </c>
      <c r="C332" s="9">
        <f t="shared" si="25"/>
        <v>2</v>
      </c>
      <c r="D332" s="9">
        <f>VLOOKUP('Aliquote medie'!$C332,Scaglioni!I:M,4,FALSE)</f>
        <v>0.35</v>
      </c>
      <c r="E332" s="9">
        <f t="shared" si="26"/>
        <v>35</v>
      </c>
      <c r="F332" s="9">
        <f t="shared" si="28"/>
        <v>8155</v>
      </c>
      <c r="G332" s="10">
        <f t="shared" si="29"/>
        <v>0.24787234042553191</v>
      </c>
    </row>
    <row r="333" spans="1:7" x14ac:dyDescent="0.2">
      <c r="A333" s="5">
        <v>100</v>
      </c>
      <c r="B333" s="5">
        <f t="shared" si="27"/>
        <v>33000</v>
      </c>
      <c r="C333" s="9">
        <f t="shared" si="25"/>
        <v>2</v>
      </c>
      <c r="D333" s="9">
        <f>VLOOKUP('Aliquote medie'!$C333,Scaglioni!I:M,4,FALSE)</f>
        <v>0.35</v>
      </c>
      <c r="E333" s="9">
        <f t="shared" si="26"/>
        <v>35</v>
      </c>
      <c r="F333" s="9">
        <f t="shared" si="28"/>
        <v>8190</v>
      </c>
      <c r="G333" s="10">
        <f t="shared" si="29"/>
        <v>0.24818181818181817</v>
      </c>
    </row>
    <row r="334" spans="1:7" x14ac:dyDescent="0.2">
      <c r="A334" s="5">
        <v>100</v>
      </c>
      <c r="B334" s="5">
        <f t="shared" si="27"/>
        <v>33100</v>
      </c>
      <c r="C334" s="9">
        <f t="shared" si="25"/>
        <v>2</v>
      </c>
      <c r="D334" s="9">
        <f>VLOOKUP('Aliquote medie'!$C334,Scaglioni!I:M,4,FALSE)</f>
        <v>0.35</v>
      </c>
      <c r="E334" s="9">
        <f t="shared" si="26"/>
        <v>35</v>
      </c>
      <c r="F334" s="9">
        <f t="shared" si="28"/>
        <v>8225</v>
      </c>
      <c r="G334" s="10">
        <f t="shared" si="29"/>
        <v>0.24848942598187312</v>
      </c>
    </row>
    <row r="335" spans="1:7" x14ac:dyDescent="0.2">
      <c r="A335" s="5">
        <v>100</v>
      </c>
      <c r="B335" s="5">
        <f t="shared" si="27"/>
        <v>33200</v>
      </c>
      <c r="C335" s="9">
        <f t="shared" si="25"/>
        <v>2</v>
      </c>
      <c r="D335" s="9">
        <f>VLOOKUP('Aliquote medie'!$C335,Scaglioni!I:M,4,FALSE)</f>
        <v>0.35</v>
      </c>
      <c r="E335" s="9">
        <f t="shared" si="26"/>
        <v>35</v>
      </c>
      <c r="F335" s="9">
        <f t="shared" si="28"/>
        <v>8260</v>
      </c>
      <c r="G335" s="10">
        <f t="shared" si="29"/>
        <v>0.24879518072289156</v>
      </c>
    </row>
    <row r="336" spans="1:7" x14ac:dyDescent="0.2">
      <c r="A336" s="5">
        <v>100</v>
      </c>
      <c r="B336" s="5">
        <f t="shared" si="27"/>
        <v>33300</v>
      </c>
      <c r="C336" s="9">
        <f t="shared" si="25"/>
        <v>2</v>
      </c>
      <c r="D336" s="9">
        <f>VLOOKUP('Aliquote medie'!$C336,Scaglioni!I:M,4,FALSE)</f>
        <v>0.35</v>
      </c>
      <c r="E336" s="9">
        <f t="shared" si="26"/>
        <v>35</v>
      </c>
      <c r="F336" s="9">
        <f t="shared" si="28"/>
        <v>8295</v>
      </c>
      <c r="G336" s="10">
        <f t="shared" si="29"/>
        <v>0.24909909909909911</v>
      </c>
    </row>
    <row r="337" spans="1:7" x14ac:dyDescent="0.2">
      <c r="A337" s="5">
        <v>100</v>
      </c>
      <c r="B337" s="5">
        <f t="shared" si="27"/>
        <v>33400</v>
      </c>
      <c r="C337" s="9">
        <f t="shared" si="25"/>
        <v>2</v>
      </c>
      <c r="D337" s="9">
        <f>VLOOKUP('Aliquote medie'!$C337,Scaglioni!I:M,4,FALSE)</f>
        <v>0.35</v>
      </c>
      <c r="E337" s="9">
        <f t="shared" si="26"/>
        <v>35</v>
      </c>
      <c r="F337" s="9">
        <f t="shared" si="28"/>
        <v>8330</v>
      </c>
      <c r="G337" s="10">
        <f t="shared" si="29"/>
        <v>0.24940119760479043</v>
      </c>
    </row>
    <row r="338" spans="1:7" x14ac:dyDescent="0.2">
      <c r="A338" s="5">
        <v>100</v>
      </c>
      <c r="B338" s="5">
        <f t="shared" si="27"/>
        <v>33500</v>
      </c>
      <c r="C338" s="9">
        <f t="shared" si="25"/>
        <v>2</v>
      </c>
      <c r="D338" s="9">
        <f>VLOOKUP('Aliquote medie'!$C338,Scaglioni!I:M,4,FALSE)</f>
        <v>0.35</v>
      </c>
      <c r="E338" s="9">
        <f t="shared" si="26"/>
        <v>35</v>
      </c>
      <c r="F338" s="9">
        <f t="shared" si="28"/>
        <v>8365</v>
      </c>
      <c r="G338" s="10">
        <f t="shared" si="29"/>
        <v>0.24970149253731344</v>
      </c>
    </row>
    <row r="339" spans="1:7" x14ac:dyDescent="0.2">
      <c r="A339" s="5">
        <v>100</v>
      </c>
      <c r="B339" s="5">
        <f t="shared" si="27"/>
        <v>33600</v>
      </c>
      <c r="C339" s="9">
        <f t="shared" si="25"/>
        <v>2</v>
      </c>
      <c r="D339" s="9">
        <f>VLOOKUP('Aliquote medie'!$C339,Scaglioni!I:M,4,FALSE)</f>
        <v>0.35</v>
      </c>
      <c r="E339" s="9">
        <f t="shared" si="26"/>
        <v>35</v>
      </c>
      <c r="F339" s="9">
        <f t="shared" si="28"/>
        <v>8400</v>
      </c>
      <c r="G339" s="10">
        <f t="shared" si="29"/>
        <v>0.25</v>
      </c>
    </row>
    <row r="340" spans="1:7" x14ac:dyDescent="0.2">
      <c r="A340" s="5">
        <v>100</v>
      </c>
      <c r="B340" s="5">
        <f t="shared" si="27"/>
        <v>33700</v>
      </c>
      <c r="C340" s="9">
        <f t="shared" si="25"/>
        <v>2</v>
      </c>
      <c r="D340" s="9">
        <f>VLOOKUP('Aliquote medie'!$C340,Scaglioni!I:M,4,FALSE)</f>
        <v>0.35</v>
      </c>
      <c r="E340" s="9">
        <f t="shared" si="26"/>
        <v>35</v>
      </c>
      <c r="F340" s="9">
        <f t="shared" si="28"/>
        <v>8435</v>
      </c>
      <c r="G340" s="10">
        <f t="shared" si="29"/>
        <v>0.25029673590504453</v>
      </c>
    </row>
    <row r="341" spans="1:7" x14ac:dyDescent="0.2">
      <c r="A341" s="5">
        <v>100</v>
      </c>
      <c r="B341" s="5">
        <f t="shared" si="27"/>
        <v>33800</v>
      </c>
      <c r="C341" s="9">
        <f t="shared" si="25"/>
        <v>2</v>
      </c>
      <c r="D341" s="9">
        <f>VLOOKUP('Aliquote medie'!$C341,Scaglioni!I:M,4,FALSE)</f>
        <v>0.35</v>
      </c>
      <c r="E341" s="9">
        <f t="shared" si="26"/>
        <v>35</v>
      </c>
      <c r="F341" s="9">
        <f t="shared" si="28"/>
        <v>8470</v>
      </c>
      <c r="G341" s="10">
        <f t="shared" si="29"/>
        <v>0.25059171597633134</v>
      </c>
    </row>
    <row r="342" spans="1:7" x14ac:dyDescent="0.2">
      <c r="A342" s="5">
        <v>100</v>
      </c>
      <c r="B342" s="5">
        <f t="shared" si="27"/>
        <v>33900</v>
      </c>
      <c r="C342" s="9">
        <f t="shared" si="25"/>
        <v>2</v>
      </c>
      <c r="D342" s="9">
        <f>VLOOKUP('Aliquote medie'!$C342,Scaglioni!I:M,4,FALSE)</f>
        <v>0.35</v>
      </c>
      <c r="E342" s="9">
        <f t="shared" si="26"/>
        <v>35</v>
      </c>
      <c r="F342" s="9">
        <f t="shared" si="28"/>
        <v>8505</v>
      </c>
      <c r="G342" s="10">
        <f t="shared" si="29"/>
        <v>0.25088495575221237</v>
      </c>
    </row>
    <row r="343" spans="1:7" x14ac:dyDescent="0.2">
      <c r="A343" s="5">
        <v>100</v>
      </c>
      <c r="B343" s="5">
        <f t="shared" si="27"/>
        <v>34000</v>
      </c>
      <c r="C343" s="9">
        <f t="shared" si="25"/>
        <v>2</v>
      </c>
      <c r="D343" s="9">
        <f>VLOOKUP('Aliquote medie'!$C343,Scaglioni!I:M,4,FALSE)</f>
        <v>0.35</v>
      </c>
      <c r="E343" s="9">
        <f t="shared" si="26"/>
        <v>35</v>
      </c>
      <c r="F343" s="9">
        <f t="shared" si="28"/>
        <v>8540</v>
      </c>
      <c r="G343" s="10">
        <f t="shared" si="29"/>
        <v>0.25117647058823528</v>
      </c>
    </row>
    <row r="344" spans="1:7" x14ac:dyDescent="0.2">
      <c r="A344" s="5">
        <v>100</v>
      </c>
      <c r="B344" s="5">
        <f t="shared" si="27"/>
        <v>34100</v>
      </c>
      <c r="C344" s="9">
        <f t="shared" si="25"/>
        <v>2</v>
      </c>
      <c r="D344" s="9">
        <f>VLOOKUP('Aliquote medie'!$C344,Scaglioni!I:M,4,FALSE)</f>
        <v>0.35</v>
      </c>
      <c r="E344" s="9">
        <f t="shared" si="26"/>
        <v>35</v>
      </c>
      <c r="F344" s="9">
        <f t="shared" si="28"/>
        <v>8575</v>
      </c>
      <c r="G344" s="10">
        <f t="shared" si="29"/>
        <v>0.25146627565982405</v>
      </c>
    </row>
    <row r="345" spans="1:7" x14ac:dyDescent="0.2">
      <c r="A345" s="5">
        <v>100</v>
      </c>
      <c r="B345" s="5">
        <f t="shared" si="27"/>
        <v>34200</v>
      </c>
      <c r="C345" s="9">
        <f t="shared" si="25"/>
        <v>2</v>
      </c>
      <c r="D345" s="9">
        <f>VLOOKUP('Aliquote medie'!$C345,Scaglioni!I:M,4,FALSE)</f>
        <v>0.35</v>
      </c>
      <c r="E345" s="9">
        <f t="shared" si="26"/>
        <v>35</v>
      </c>
      <c r="F345" s="9">
        <f t="shared" si="28"/>
        <v>8610</v>
      </c>
      <c r="G345" s="10">
        <f t="shared" si="29"/>
        <v>0.25175438596491229</v>
      </c>
    </row>
    <row r="346" spans="1:7" x14ac:dyDescent="0.2">
      <c r="A346" s="5">
        <v>100</v>
      </c>
      <c r="B346" s="5">
        <f t="shared" si="27"/>
        <v>34300</v>
      </c>
      <c r="C346" s="9">
        <f t="shared" si="25"/>
        <v>2</v>
      </c>
      <c r="D346" s="9">
        <f>VLOOKUP('Aliquote medie'!$C346,Scaglioni!I:M,4,FALSE)</f>
        <v>0.35</v>
      </c>
      <c r="E346" s="9">
        <f t="shared" si="26"/>
        <v>35</v>
      </c>
      <c r="F346" s="9">
        <f t="shared" si="28"/>
        <v>8645</v>
      </c>
      <c r="G346" s="10">
        <f t="shared" si="29"/>
        <v>0.25204081632653064</v>
      </c>
    </row>
    <row r="347" spans="1:7" x14ac:dyDescent="0.2">
      <c r="A347" s="5">
        <v>100</v>
      </c>
      <c r="B347" s="5">
        <f t="shared" si="27"/>
        <v>34400</v>
      </c>
      <c r="C347" s="9">
        <f t="shared" si="25"/>
        <v>2</v>
      </c>
      <c r="D347" s="9">
        <f>VLOOKUP('Aliquote medie'!$C347,Scaglioni!I:M,4,FALSE)</f>
        <v>0.35</v>
      </c>
      <c r="E347" s="9">
        <f t="shared" si="26"/>
        <v>35</v>
      </c>
      <c r="F347" s="9">
        <f t="shared" si="28"/>
        <v>8680</v>
      </c>
      <c r="G347" s="10">
        <f t="shared" si="29"/>
        <v>0.25232558139534883</v>
      </c>
    </row>
    <row r="348" spans="1:7" x14ac:dyDescent="0.2">
      <c r="A348" s="5">
        <v>100</v>
      </c>
      <c r="B348" s="5">
        <f t="shared" si="27"/>
        <v>34500</v>
      </c>
      <c r="C348" s="9">
        <f t="shared" si="25"/>
        <v>2</v>
      </c>
      <c r="D348" s="9">
        <f>VLOOKUP('Aliquote medie'!$C348,Scaglioni!I:M,4,FALSE)</f>
        <v>0.35</v>
      </c>
      <c r="E348" s="9">
        <f t="shared" si="26"/>
        <v>35</v>
      </c>
      <c r="F348" s="9">
        <f t="shared" si="28"/>
        <v>8715</v>
      </c>
      <c r="G348" s="10">
        <f t="shared" si="29"/>
        <v>0.25260869565217392</v>
      </c>
    </row>
    <row r="349" spans="1:7" x14ac:dyDescent="0.2">
      <c r="A349" s="5">
        <v>100</v>
      </c>
      <c r="B349" s="5">
        <f t="shared" si="27"/>
        <v>34600</v>
      </c>
      <c r="C349" s="9">
        <f t="shared" si="25"/>
        <v>2</v>
      </c>
      <c r="D349" s="9">
        <f>VLOOKUP('Aliquote medie'!$C349,Scaglioni!I:M,4,FALSE)</f>
        <v>0.35</v>
      </c>
      <c r="E349" s="9">
        <f t="shared" si="26"/>
        <v>35</v>
      </c>
      <c r="F349" s="9">
        <f t="shared" si="28"/>
        <v>8750</v>
      </c>
      <c r="G349" s="10">
        <f t="shared" si="29"/>
        <v>0.25289017341040465</v>
      </c>
    </row>
    <row r="350" spans="1:7" x14ac:dyDescent="0.2">
      <c r="A350" s="5">
        <v>100</v>
      </c>
      <c r="B350" s="5">
        <f t="shared" si="27"/>
        <v>34700</v>
      </c>
      <c r="C350" s="9">
        <f t="shared" si="25"/>
        <v>2</v>
      </c>
      <c r="D350" s="9">
        <f>VLOOKUP('Aliquote medie'!$C350,Scaglioni!I:M,4,FALSE)</f>
        <v>0.35</v>
      </c>
      <c r="E350" s="9">
        <f t="shared" si="26"/>
        <v>35</v>
      </c>
      <c r="F350" s="9">
        <f t="shared" si="28"/>
        <v>8785</v>
      </c>
      <c r="G350" s="10">
        <f t="shared" si="29"/>
        <v>0.2531700288184438</v>
      </c>
    </row>
    <row r="351" spans="1:7" x14ac:dyDescent="0.2">
      <c r="A351" s="5">
        <v>100</v>
      </c>
      <c r="B351" s="5">
        <f t="shared" si="27"/>
        <v>34800</v>
      </c>
      <c r="C351" s="9">
        <f t="shared" si="25"/>
        <v>2</v>
      </c>
      <c r="D351" s="9">
        <f>VLOOKUP('Aliquote medie'!$C351,Scaglioni!I:M,4,FALSE)</f>
        <v>0.35</v>
      </c>
      <c r="E351" s="9">
        <f t="shared" si="26"/>
        <v>35</v>
      </c>
      <c r="F351" s="9">
        <f t="shared" si="28"/>
        <v>8820</v>
      </c>
      <c r="G351" s="10">
        <f t="shared" si="29"/>
        <v>0.25344827586206897</v>
      </c>
    </row>
    <row r="352" spans="1:7" x14ac:dyDescent="0.2">
      <c r="A352" s="5">
        <v>100</v>
      </c>
      <c r="B352" s="5">
        <f t="shared" si="27"/>
        <v>34900</v>
      </c>
      <c r="C352" s="9">
        <f t="shared" si="25"/>
        <v>2</v>
      </c>
      <c r="D352" s="9">
        <f>VLOOKUP('Aliquote medie'!$C352,Scaglioni!I:M,4,FALSE)</f>
        <v>0.35</v>
      </c>
      <c r="E352" s="9">
        <f t="shared" si="26"/>
        <v>35</v>
      </c>
      <c r="F352" s="9">
        <f t="shared" si="28"/>
        <v>8855</v>
      </c>
      <c r="G352" s="10">
        <f t="shared" si="29"/>
        <v>0.25372492836676219</v>
      </c>
    </row>
    <row r="353" spans="1:7" x14ac:dyDescent="0.2">
      <c r="A353" s="5">
        <v>100</v>
      </c>
      <c r="B353" s="5">
        <f t="shared" si="27"/>
        <v>35000</v>
      </c>
      <c r="C353" s="9">
        <f t="shared" si="25"/>
        <v>2</v>
      </c>
      <c r="D353" s="9">
        <f>VLOOKUP('Aliquote medie'!$C353,Scaglioni!I:M,4,FALSE)</f>
        <v>0.35</v>
      </c>
      <c r="E353" s="9">
        <f t="shared" si="26"/>
        <v>35</v>
      </c>
      <c r="F353" s="9">
        <f t="shared" si="28"/>
        <v>8890</v>
      </c>
      <c r="G353" s="10">
        <f t="shared" si="29"/>
        <v>0.254</v>
      </c>
    </row>
    <row r="354" spans="1:7" x14ac:dyDescent="0.2">
      <c r="A354" s="5">
        <v>100</v>
      </c>
      <c r="B354" s="5">
        <f t="shared" si="27"/>
        <v>35100</v>
      </c>
      <c r="C354" s="9">
        <f t="shared" si="25"/>
        <v>2</v>
      </c>
      <c r="D354" s="9">
        <f>VLOOKUP('Aliquote medie'!$C354,Scaglioni!I:M,4,FALSE)</f>
        <v>0.35</v>
      </c>
      <c r="E354" s="9">
        <f t="shared" si="26"/>
        <v>35</v>
      </c>
      <c r="F354" s="9">
        <f t="shared" si="28"/>
        <v>8925</v>
      </c>
      <c r="G354" s="10">
        <f t="shared" si="29"/>
        <v>0.25427350427350426</v>
      </c>
    </row>
    <row r="355" spans="1:7" x14ac:dyDescent="0.2">
      <c r="A355" s="5">
        <v>100</v>
      </c>
      <c r="B355" s="5">
        <f t="shared" si="27"/>
        <v>35200</v>
      </c>
      <c r="C355" s="9">
        <f t="shared" si="25"/>
        <v>2</v>
      </c>
      <c r="D355" s="9">
        <f>VLOOKUP('Aliquote medie'!$C355,Scaglioni!I:M,4,FALSE)</f>
        <v>0.35</v>
      </c>
      <c r="E355" s="9">
        <f t="shared" si="26"/>
        <v>35</v>
      </c>
      <c r="F355" s="9">
        <f t="shared" si="28"/>
        <v>8960</v>
      </c>
      <c r="G355" s="10">
        <f t="shared" si="29"/>
        <v>0.25454545454545452</v>
      </c>
    </row>
    <row r="356" spans="1:7" x14ac:dyDescent="0.2">
      <c r="A356" s="5">
        <v>100</v>
      </c>
      <c r="B356" s="5">
        <f t="shared" si="27"/>
        <v>35300</v>
      </c>
      <c r="C356" s="9">
        <f t="shared" si="25"/>
        <v>2</v>
      </c>
      <c r="D356" s="9">
        <f>VLOOKUP('Aliquote medie'!$C356,Scaglioni!I:M,4,FALSE)</f>
        <v>0.35</v>
      </c>
      <c r="E356" s="9">
        <f t="shared" si="26"/>
        <v>35</v>
      </c>
      <c r="F356" s="9">
        <f t="shared" si="28"/>
        <v>8995</v>
      </c>
      <c r="G356" s="10">
        <f t="shared" si="29"/>
        <v>0.25481586402266287</v>
      </c>
    </row>
    <row r="357" spans="1:7" x14ac:dyDescent="0.2">
      <c r="A357" s="5">
        <v>100</v>
      </c>
      <c r="B357" s="5">
        <f t="shared" si="27"/>
        <v>35400</v>
      </c>
      <c r="C357" s="9">
        <f t="shared" si="25"/>
        <v>2</v>
      </c>
      <c r="D357" s="9">
        <f>VLOOKUP('Aliquote medie'!$C357,Scaglioni!I:M,4,FALSE)</f>
        <v>0.35</v>
      </c>
      <c r="E357" s="9">
        <f t="shared" si="26"/>
        <v>35</v>
      </c>
      <c r="F357" s="9">
        <f t="shared" si="28"/>
        <v>9030</v>
      </c>
      <c r="G357" s="10">
        <f t="shared" si="29"/>
        <v>0.25508474576271184</v>
      </c>
    </row>
    <row r="358" spans="1:7" x14ac:dyDescent="0.2">
      <c r="A358" s="5">
        <v>100</v>
      </c>
      <c r="B358" s="5">
        <f t="shared" si="27"/>
        <v>35500</v>
      </c>
      <c r="C358" s="9">
        <f t="shared" si="25"/>
        <v>2</v>
      </c>
      <c r="D358" s="9">
        <f>VLOOKUP('Aliquote medie'!$C358,Scaglioni!I:M,4,FALSE)</f>
        <v>0.35</v>
      </c>
      <c r="E358" s="9">
        <f t="shared" si="26"/>
        <v>35</v>
      </c>
      <c r="F358" s="9">
        <f t="shared" si="28"/>
        <v>9065</v>
      </c>
      <c r="G358" s="10">
        <f t="shared" si="29"/>
        <v>0.25535211267605634</v>
      </c>
    </row>
    <row r="359" spans="1:7" x14ac:dyDescent="0.2">
      <c r="A359" s="5">
        <v>100</v>
      </c>
      <c r="B359" s="5">
        <f t="shared" si="27"/>
        <v>35600</v>
      </c>
      <c r="C359" s="9">
        <f t="shared" si="25"/>
        <v>2</v>
      </c>
      <c r="D359" s="9">
        <f>VLOOKUP('Aliquote medie'!$C359,Scaglioni!I:M,4,FALSE)</f>
        <v>0.35</v>
      </c>
      <c r="E359" s="9">
        <f t="shared" si="26"/>
        <v>35</v>
      </c>
      <c r="F359" s="9">
        <f t="shared" si="28"/>
        <v>9100</v>
      </c>
      <c r="G359" s="10">
        <f t="shared" si="29"/>
        <v>0.2556179775280899</v>
      </c>
    </row>
    <row r="360" spans="1:7" x14ac:dyDescent="0.2">
      <c r="A360" s="5">
        <v>100</v>
      </c>
      <c r="B360" s="5">
        <f t="shared" si="27"/>
        <v>35700</v>
      </c>
      <c r="C360" s="9">
        <f t="shared" si="25"/>
        <v>2</v>
      </c>
      <c r="D360" s="9">
        <f>VLOOKUP('Aliquote medie'!$C360,Scaglioni!I:M,4,FALSE)</f>
        <v>0.35</v>
      </c>
      <c r="E360" s="9">
        <f t="shared" si="26"/>
        <v>35</v>
      </c>
      <c r="F360" s="9">
        <f t="shared" si="28"/>
        <v>9135</v>
      </c>
      <c r="G360" s="10">
        <f t="shared" si="29"/>
        <v>0.25588235294117645</v>
      </c>
    </row>
    <row r="361" spans="1:7" x14ac:dyDescent="0.2">
      <c r="A361" s="5">
        <v>100</v>
      </c>
      <c r="B361" s="5">
        <f t="shared" si="27"/>
        <v>35800</v>
      </c>
      <c r="C361" s="9">
        <f t="shared" si="25"/>
        <v>2</v>
      </c>
      <c r="D361" s="9">
        <f>VLOOKUP('Aliquote medie'!$C361,Scaglioni!I:M,4,FALSE)</f>
        <v>0.35</v>
      </c>
      <c r="E361" s="9">
        <f t="shared" si="26"/>
        <v>35</v>
      </c>
      <c r="F361" s="9">
        <f t="shared" si="28"/>
        <v>9170</v>
      </c>
      <c r="G361" s="10">
        <f t="shared" si="29"/>
        <v>0.25614525139664807</v>
      </c>
    </row>
    <row r="362" spans="1:7" x14ac:dyDescent="0.2">
      <c r="A362" s="5">
        <v>100</v>
      </c>
      <c r="B362" s="5">
        <f t="shared" si="27"/>
        <v>35900</v>
      </c>
      <c r="C362" s="9">
        <f t="shared" si="25"/>
        <v>2</v>
      </c>
      <c r="D362" s="9">
        <f>VLOOKUP('Aliquote medie'!$C362,Scaglioni!I:M,4,FALSE)</f>
        <v>0.35</v>
      </c>
      <c r="E362" s="9">
        <f t="shared" si="26"/>
        <v>35</v>
      </c>
      <c r="F362" s="9">
        <f t="shared" si="28"/>
        <v>9205</v>
      </c>
      <c r="G362" s="10">
        <f t="shared" si="29"/>
        <v>0.25640668523676879</v>
      </c>
    </row>
    <row r="363" spans="1:7" x14ac:dyDescent="0.2">
      <c r="A363" s="5">
        <v>100</v>
      </c>
      <c r="B363" s="5">
        <f t="shared" si="27"/>
        <v>36000</v>
      </c>
      <c r="C363" s="9">
        <f t="shared" si="25"/>
        <v>2</v>
      </c>
      <c r="D363" s="9">
        <f>VLOOKUP('Aliquote medie'!$C363,Scaglioni!I:M,4,FALSE)</f>
        <v>0.35</v>
      </c>
      <c r="E363" s="9">
        <f t="shared" si="26"/>
        <v>35</v>
      </c>
      <c r="F363" s="9">
        <f t="shared" si="28"/>
        <v>9240</v>
      </c>
      <c r="G363" s="10">
        <f t="shared" si="29"/>
        <v>0.25666666666666665</v>
      </c>
    </row>
    <row r="364" spans="1:7" x14ac:dyDescent="0.2">
      <c r="A364" s="5">
        <v>100</v>
      </c>
      <c r="B364" s="5">
        <f t="shared" si="27"/>
        <v>36100</v>
      </c>
      <c r="C364" s="9">
        <f t="shared" si="25"/>
        <v>2</v>
      </c>
      <c r="D364" s="9">
        <f>VLOOKUP('Aliquote medie'!$C364,Scaglioni!I:M,4,FALSE)</f>
        <v>0.35</v>
      </c>
      <c r="E364" s="9">
        <f t="shared" si="26"/>
        <v>35</v>
      </c>
      <c r="F364" s="9">
        <f t="shared" si="28"/>
        <v>9275</v>
      </c>
      <c r="G364" s="10">
        <f t="shared" si="29"/>
        <v>0.25692520775623268</v>
      </c>
    </row>
    <row r="365" spans="1:7" x14ac:dyDescent="0.2">
      <c r="A365" s="5">
        <v>100</v>
      </c>
      <c r="B365" s="5">
        <f t="shared" si="27"/>
        <v>36200</v>
      </c>
      <c r="C365" s="9">
        <f t="shared" si="25"/>
        <v>2</v>
      </c>
      <c r="D365" s="9">
        <f>VLOOKUP('Aliquote medie'!$C365,Scaglioni!I:M,4,FALSE)</f>
        <v>0.35</v>
      </c>
      <c r="E365" s="9">
        <f t="shared" si="26"/>
        <v>35</v>
      </c>
      <c r="F365" s="9">
        <f t="shared" si="28"/>
        <v>9310</v>
      </c>
      <c r="G365" s="10">
        <f t="shared" si="29"/>
        <v>0.25718232044198897</v>
      </c>
    </row>
    <row r="366" spans="1:7" x14ac:dyDescent="0.2">
      <c r="A366" s="5">
        <v>100</v>
      </c>
      <c r="B366" s="5">
        <f t="shared" si="27"/>
        <v>36300</v>
      </c>
      <c r="C366" s="9">
        <f t="shared" si="25"/>
        <v>2</v>
      </c>
      <c r="D366" s="9">
        <f>VLOOKUP('Aliquote medie'!$C366,Scaglioni!I:M,4,FALSE)</f>
        <v>0.35</v>
      </c>
      <c r="E366" s="9">
        <f t="shared" si="26"/>
        <v>35</v>
      </c>
      <c r="F366" s="9">
        <f t="shared" si="28"/>
        <v>9345</v>
      </c>
      <c r="G366" s="10">
        <f t="shared" si="29"/>
        <v>0.25743801652892562</v>
      </c>
    </row>
    <row r="367" spans="1:7" x14ac:dyDescent="0.2">
      <c r="A367" s="5">
        <v>100</v>
      </c>
      <c r="B367" s="5">
        <f t="shared" si="27"/>
        <v>36400</v>
      </c>
      <c r="C367" s="9">
        <f t="shared" si="25"/>
        <v>2</v>
      </c>
      <c r="D367" s="9">
        <f>VLOOKUP('Aliquote medie'!$C367,Scaglioni!I:M,4,FALSE)</f>
        <v>0.35</v>
      </c>
      <c r="E367" s="9">
        <f t="shared" si="26"/>
        <v>35</v>
      </c>
      <c r="F367" s="9">
        <f t="shared" si="28"/>
        <v>9380</v>
      </c>
      <c r="G367" s="10">
        <f t="shared" si="29"/>
        <v>0.25769230769230766</v>
      </c>
    </row>
    <row r="368" spans="1:7" x14ac:dyDescent="0.2">
      <c r="A368" s="5">
        <v>100</v>
      </c>
      <c r="B368" s="5">
        <f t="shared" si="27"/>
        <v>36500</v>
      </c>
      <c r="C368" s="9">
        <f t="shared" si="25"/>
        <v>2</v>
      </c>
      <c r="D368" s="9">
        <f>VLOOKUP('Aliquote medie'!$C368,Scaglioni!I:M,4,FALSE)</f>
        <v>0.35</v>
      </c>
      <c r="E368" s="9">
        <f t="shared" si="26"/>
        <v>35</v>
      </c>
      <c r="F368" s="9">
        <f t="shared" si="28"/>
        <v>9415</v>
      </c>
      <c r="G368" s="10">
        <f t="shared" si="29"/>
        <v>0.25794520547945204</v>
      </c>
    </row>
    <row r="369" spans="1:7" x14ac:dyDescent="0.2">
      <c r="A369" s="5">
        <v>100</v>
      </c>
      <c r="B369" s="5">
        <f t="shared" si="27"/>
        <v>36600</v>
      </c>
      <c r="C369" s="9">
        <f t="shared" si="25"/>
        <v>2</v>
      </c>
      <c r="D369" s="9">
        <f>VLOOKUP('Aliquote medie'!$C369,Scaglioni!I:M,4,FALSE)</f>
        <v>0.35</v>
      </c>
      <c r="E369" s="9">
        <f t="shared" si="26"/>
        <v>35</v>
      </c>
      <c r="F369" s="9">
        <f t="shared" si="28"/>
        <v>9450</v>
      </c>
      <c r="G369" s="10">
        <f t="shared" si="29"/>
        <v>0.25819672131147542</v>
      </c>
    </row>
    <row r="370" spans="1:7" x14ac:dyDescent="0.2">
      <c r="A370" s="5">
        <v>100</v>
      </c>
      <c r="B370" s="5">
        <f t="shared" si="27"/>
        <v>36700</v>
      </c>
      <c r="C370" s="9">
        <f t="shared" si="25"/>
        <v>2</v>
      </c>
      <c r="D370" s="9">
        <f>VLOOKUP('Aliquote medie'!$C370,Scaglioni!I:M,4,FALSE)</f>
        <v>0.35</v>
      </c>
      <c r="E370" s="9">
        <f t="shared" si="26"/>
        <v>35</v>
      </c>
      <c r="F370" s="9">
        <f t="shared" si="28"/>
        <v>9485</v>
      </c>
      <c r="G370" s="10">
        <f t="shared" si="29"/>
        <v>0.25844686648501364</v>
      </c>
    </row>
    <row r="371" spans="1:7" x14ac:dyDescent="0.2">
      <c r="A371" s="5">
        <v>100</v>
      </c>
      <c r="B371" s="5">
        <f t="shared" si="27"/>
        <v>36800</v>
      </c>
      <c r="C371" s="9">
        <f t="shared" si="25"/>
        <v>2</v>
      </c>
      <c r="D371" s="9">
        <f>VLOOKUP('Aliquote medie'!$C371,Scaglioni!I:M,4,FALSE)</f>
        <v>0.35</v>
      </c>
      <c r="E371" s="9">
        <f t="shared" si="26"/>
        <v>35</v>
      </c>
      <c r="F371" s="9">
        <f t="shared" si="28"/>
        <v>9520</v>
      </c>
      <c r="G371" s="10">
        <f t="shared" si="29"/>
        <v>0.25869565217391305</v>
      </c>
    </row>
    <row r="372" spans="1:7" x14ac:dyDescent="0.2">
      <c r="A372" s="5">
        <v>100</v>
      </c>
      <c r="B372" s="5">
        <f t="shared" si="27"/>
        <v>36900</v>
      </c>
      <c r="C372" s="9">
        <f t="shared" si="25"/>
        <v>2</v>
      </c>
      <c r="D372" s="9">
        <f>VLOOKUP('Aliquote medie'!$C372,Scaglioni!I:M,4,FALSE)</f>
        <v>0.35</v>
      </c>
      <c r="E372" s="9">
        <f t="shared" si="26"/>
        <v>35</v>
      </c>
      <c r="F372" s="9">
        <f t="shared" si="28"/>
        <v>9555</v>
      </c>
      <c r="G372" s="10">
        <f t="shared" si="29"/>
        <v>0.25894308943089434</v>
      </c>
    </row>
    <row r="373" spans="1:7" x14ac:dyDescent="0.2">
      <c r="A373" s="5">
        <v>100</v>
      </c>
      <c r="B373" s="5">
        <f t="shared" si="27"/>
        <v>37000</v>
      </c>
      <c r="C373" s="9">
        <f t="shared" si="25"/>
        <v>2</v>
      </c>
      <c r="D373" s="9">
        <f>VLOOKUP('Aliquote medie'!$C373,Scaglioni!I:M,4,FALSE)</f>
        <v>0.35</v>
      </c>
      <c r="E373" s="9">
        <f t="shared" si="26"/>
        <v>35</v>
      </c>
      <c r="F373" s="9">
        <f t="shared" si="28"/>
        <v>9590</v>
      </c>
      <c r="G373" s="10">
        <f t="shared" si="29"/>
        <v>0.25918918918918921</v>
      </c>
    </row>
    <row r="374" spans="1:7" x14ac:dyDescent="0.2">
      <c r="A374" s="5">
        <v>100</v>
      </c>
      <c r="B374" s="5">
        <f t="shared" si="27"/>
        <v>37100</v>
      </c>
      <c r="C374" s="9">
        <f t="shared" si="25"/>
        <v>2</v>
      </c>
      <c r="D374" s="9">
        <f>VLOOKUP('Aliquote medie'!$C374,Scaglioni!I:M,4,FALSE)</f>
        <v>0.35</v>
      </c>
      <c r="E374" s="9">
        <f t="shared" si="26"/>
        <v>35</v>
      </c>
      <c r="F374" s="9">
        <f t="shared" si="28"/>
        <v>9625</v>
      </c>
      <c r="G374" s="10">
        <f t="shared" si="29"/>
        <v>0.25943396226415094</v>
      </c>
    </row>
    <row r="375" spans="1:7" x14ac:dyDescent="0.2">
      <c r="A375" s="5">
        <v>100</v>
      </c>
      <c r="B375" s="5">
        <f t="shared" si="27"/>
        <v>37200</v>
      </c>
      <c r="C375" s="9">
        <f t="shared" si="25"/>
        <v>2</v>
      </c>
      <c r="D375" s="9">
        <f>VLOOKUP('Aliquote medie'!$C375,Scaglioni!I:M,4,FALSE)</f>
        <v>0.35</v>
      </c>
      <c r="E375" s="9">
        <f t="shared" si="26"/>
        <v>35</v>
      </c>
      <c r="F375" s="9">
        <f t="shared" si="28"/>
        <v>9660</v>
      </c>
      <c r="G375" s="10">
        <f t="shared" si="29"/>
        <v>0.25967741935483873</v>
      </c>
    </row>
    <row r="376" spans="1:7" x14ac:dyDescent="0.2">
      <c r="A376" s="5">
        <v>100</v>
      </c>
      <c r="B376" s="5">
        <f t="shared" si="27"/>
        <v>37300</v>
      </c>
      <c r="C376" s="9">
        <f t="shared" si="25"/>
        <v>2</v>
      </c>
      <c r="D376" s="9">
        <f>VLOOKUP('Aliquote medie'!$C376,Scaglioni!I:M,4,FALSE)</f>
        <v>0.35</v>
      </c>
      <c r="E376" s="9">
        <f t="shared" si="26"/>
        <v>35</v>
      </c>
      <c r="F376" s="9">
        <f t="shared" si="28"/>
        <v>9695</v>
      </c>
      <c r="G376" s="10">
        <f t="shared" si="29"/>
        <v>0.25991957104557639</v>
      </c>
    </row>
    <row r="377" spans="1:7" x14ac:dyDescent="0.2">
      <c r="A377" s="5">
        <v>100</v>
      </c>
      <c r="B377" s="5">
        <f t="shared" si="27"/>
        <v>37400</v>
      </c>
      <c r="C377" s="9">
        <f t="shared" si="25"/>
        <v>2</v>
      </c>
      <c r="D377" s="9">
        <f>VLOOKUP('Aliquote medie'!$C377,Scaglioni!I:M,4,FALSE)</f>
        <v>0.35</v>
      </c>
      <c r="E377" s="9">
        <f t="shared" si="26"/>
        <v>35</v>
      </c>
      <c r="F377" s="9">
        <f t="shared" si="28"/>
        <v>9730</v>
      </c>
      <c r="G377" s="10">
        <f t="shared" si="29"/>
        <v>0.26016042780748661</v>
      </c>
    </row>
    <row r="378" spans="1:7" x14ac:dyDescent="0.2">
      <c r="A378" s="5">
        <v>100</v>
      </c>
      <c r="B378" s="5">
        <f t="shared" si="27"/>
        <v>37500</v>
      </c>
      <c r="C378" s="9">
        <f t="shared" si="25"/>
        <v>2</v>
      </c>
      <c r="D378" s="9">
        <f>VLOOKUP('Aliquote medie'!$C378,Scaglioni!I:M,4,FALSE)</f>
        <v>0.35</v>
      </c>
      <c r="E378" s="9">
        <f t="shared" si="26"/>
        <v>35</v>
      </c>
      <c r="F378" s="9">
        <f t="shared" si="28"/>
        <v>9765</v>
      </c>
      <c r="G378" s="10">
        <f t="shared" si="29"/>
        <v>0.26040000000000002</v>
      </c>
    </row>
    <row r="379" spans="1:7" x14ac:dyDescent="0.2">
      <c r="A379" s="5">
        <v>100</v>
      </c>
      <c r="B379" s="5">
        <f t="shared" si="27"/>
        <v>37600</v>
      </c>
      <c r="C379" s="9">
        <f t="shared" si="25"/>
        <v>2</v>
      </c>
      <c r="D379" s="9">
        <f>VLOOKUP('Aliquote medie'!$C379,Scaglioni!I:M,4,FALSE)</f>
        <v>0.35</v>
      </c>
      <c r="E379" s="9">
        <f t="shared" si="26"/>
        <v>35</v>
      </c>
      <c r="F379" s="9">
        <f t="shared" si="28"/>
        <v>9800</v>
      </c>
      <c r="G379" s="10">
        <f t="shared" si="29"/>
        <v>0.26063829787234044</v>
      </c>
    </row>
    <row r="380" spans="1:7" x14ac:dyDescent="0.2">
      <c r="A380" s="5">
        <v>100</v>
      </c>
      <c r="B380" s="5">
        <f t="shared" si="27"/>
        <v>37700</v>
      </c>
      <c r="C380" s="9">
        <f t="shared" si="25"/>
        <v>2</v>
      </c>
      <c r="D380" s="9">
        <f>VLOOKUP('Aliquote medie'!$C380,Scaglioni!I:M,4,FALSE)</f>
        <v>0.35</v>
      </c>
      <c r="E380" s="9">
        <f t="shared" si="26"/>
        <v>35</v>
      </c>
      <c r="F380" s="9">
        <f t="shared" si="28"/>
        <v>9835</v>
      </c>
      <c r="G380" s="10">
        <f t="shared" si="29"/>
        <v>0.26087533156498671</v>
      </c>
    </row>
    <row r="381" spans="1:7" x14ac:dyDescent="0.2">
      <c r="A381" s="5">
        <v>100</v>
      </c>
      <c r="B381" s="5">
        <f t="shared" si="27"/>
        <v>37800</v>
      </c>
      <c r="C381" s="9">
        <f t="shared" si="25"/>
        <v>2</v>
      </c>
      <c r="D381" s="9">
        <f>VLOOKUP('Aliquote medie'!$C381,Scaglioni!I:M,4,FALSE)</f>
        <v>0.35</v>
      </c>
      <c r="E381" s="9">
        <f t="shared" si="26"/>
        <v>35</v>
      </c>
      <c r="F381" s="9">
        <f t="shared" si="28"/>
        <v>9870</v>
      </c>
      <c r="G381" s="10">
        <f t="shared" si="29"/>
        <v>0.26111111111111113</v>
      </c>
    </row>
    <row r="382" spans="1:7" x14ac:dyDescent="0.2">
      <c r="A382" s="5">
        <v>100</v>
      </c>
      <c r="B382" s="5">
        <f t="shared" si="27"/>
        <v>37900</v>
      </c>
      <c r="C382" s="9">
        <f t="shared" si="25"/>
        <v>2</v>
      </c>
      <c r="D382" s="9">
        <f>VLOOKUP('Aliquote medie'!$C382,Scaglioni!I:M,4,FALSE)</f>
        <v>0.35</v>
      </c>
      <c r="E382" s="9">
        <f t="shared" si="26"/>
        <v>35</v>
      </c>
      <c r="F382" s="9">
        <f t="shared" si="28"/>
        <v>9905</v>
      </c>
      <c r="G382" s="10">
        <f t="shared" si="29"/>
        <v>0.26134564643799474</v>
      </c>
    </row>
    <row r="383" spans="1:7" x14ac:dyDescent="0.2">
      <c r="A383" s="5">
        <v>100</v>
      </c>
      <c r="B383" s="5">
        <f t="shared" si="27"/>
        <v>38000</v>
      </c>
      <c r="C383" s="9">
        <f t="shared" si="25"/>
        <v>2</v>
      </c>
      <c r="D383" s="9">
        <f>VLOOKUP('Aliquote medie'!$C383,Scaglioni!I:M,4,FALSE)</f>
        <v>0.35</v>
      </c>
      <c r="E383" s="9">
        <f t="shared" si="26"/>
        <v>35</v>
      </c>
      <c r="F383" s="9">
        <f t="shared" si="28"/>
        <v>9940</v>
      </c>
      <c r="G383" s="10">
        <f t="shared" si="29"/>
        <v>0.26157894736842108</v>
      </c>
    </row>
    <row r="384" spans="1:7" x14ac:dyDescent="0.2">
      <c r="A384" s="5">
        <v>100</v>
      </c>
      <c r="B384" s="5">
        <f t="shared" si="27"/>
        <v>38100</v>
      </c>
      <c r="C384" s="9">
        <f t="shared" si="25"/>
        <v>2</v>
      </c>
      <c r="D384" s="9">
        <f>VLOOKUP('Aliquote medie'!$C384,Scaglioni!I:M,4,FALSE)</f>
        <v>0.35</v>
      </c>
      <c r="E384" s="9">
        <f t="shared" si="26"/>
        <v>35</v>
      </c>
      <c r="F384" s="9">
        <f t="shared" si="28"/>
        <v>9975</v>
      </c>
      <c r="G384" s="10">
        <f t="shared" si="29"/>
        <v>0.26181102362204722</v>
      </c>
    </row>
    <row r="385" spans="1:7" x14ac:dyDescent="0.2">
      <c r="A385" s="5">
        <v>100</v>
      </c>
      <c r="B385" s="5">
        <f t="shared" si="27"/>
        <v>38200</v>
      </c>
      <c r="C385" s="9">
        <f t="shared" si="25"/>
        <v>2</v>
      </c>
      <c r="D385" s="9">
        <f>VLOOKUP('Aliquote medie'!$C385,Scaglioni!I:M,4,FALSE)</f>
        <v>0.35</v>
      </c>
      <c r="E385" s="9">
        <f t="shared" si="26"/>
        <v>35</v>
      </c>
      <c r="F385" s="9">
        <f t="shared" si="28"/>
        <v>10010</v>
      </c>
      <c r="G385" s="10">
        <f t="shared" si="29"/>
        <v>0.26204188481675394</v>
      </c>
    </row>
    <row r="386" spans="1:7" x14ac:dyDescent="0.2">
      <c r="A386" s="5">
        <v>100</v>
      </c>
      <c r="B386" s="5">
        <f t="shared" si="27"/>
        <v>38300</v>
      </c>
      <c r="C386" s="9">
        <f t="shared" si="25"/>
        <v>2</v>
      </c>
      <c r="D386" s="9">
        <f>VLOOKUP('Aliquote medie'!$C386,Scaglioni!I:M,4,FALSE)</f>
        <v>0.35</v>
      </c>
      <c r="E386" s="9">
        <f t="shared" si="26"/>
        <v>35</v>
      </c>
      <c r="F386" s="9">
        <f t="shared" si="28"/>
        <v>10045</v>
      </c>
      <c r="G386" s="10">
        <f t="shared" si="29"/>
        <v>0.26227154046997386</v>
      </c>
    </row>
    <row r="387" spans="1:7" x14ac:dyDescent="0.2">
      <c r="A387" s="5">
        <v>100</v>
      </c>
      <c r="B387" s="5">
        <f t="shared" si="27"/>
        <v>38400</v>
      </c>
      <c r="C387" s="9">
        <f t="shared" si="25"/>
        <v>2</v>
      </c>
      <c r="D387" s="9">
        <f>VLOOKUP('Aliquote medie'!$C387,Scaglioni!I:M,4,FALSE)</f>
        <v>0.35</v>
      </c>
      <c r="E387" s="9">
        <f t="shared" si="26"/>
        <v>35</v>
      </c>
      <c r="F387" s="9">
        <f t="shared" si="28"/>
        <v>10080</v>
      </c>
      <c r="G387" s="10">
        <f t="shared" si="29"/>
        <v>0.26250000000000001</v>
      </c>
    </row>
    <row r="388" spans="1:7" x14ac:dyDescent="0.2">
      <c r="A388" s="5">
        <v>100</v>
      </c>
      <c r="B388" s="5">
        <f t="shared" si="27"/>
        <v>38500</v>
      </c>
      <c r="C388" s="9">
        <f t="shared" ref="C388:C451" si="30">IF($B388&lt;=28000,1,IF($B388&lt;=50000,2,3))</f>
        <v>2</v>
      </c>
      <c r="D388" s="9">
        <f>VLOOKUP('Aliquote medie'!$C388,Scaglioni!I:M,4,FALSE)</f>
        <v>0.35</v>
      </c>
      <c r="E388" s="9">
        <f t="shared" ref="E388:E451" si="31">D388*$A388</f>
        <v>35</v>
      </c>
      <c r="F388" s="9">
        <f t="shared" si="28"/>
        <v>10115</v>
      </c>
      <c r="G388" s="10">
        <f t="shared" si="29"/>
        <v>0.26272727272727275</v>
      </c>
    </row>
    <row r="389" spans="1:7" x14ac:dyDescent="0.2">
      <c r="A389" s="5">
        <v>100</v>
      </c>
      <c r="B389" s="5">
        <f t="shared" ref="B389:B452" si="32">B388+A389</f>
        <v>38600</v>
      </c>
      <c r="C389" s="9">
        <f t="shared" si="30"/>
        <v>2</v>
      </c>
      <c r="D389" s="9">
        <f>VLOOKUP('Aliquote medie'!$C389,Scaglioni!I:M,4,FALSE)</f>
        <v>0.35</v>
      </c>
      <c r="E389" s="9">
        <f t="shared" si="31"/>
        <v>35</v>
      </c>
      <c r="F389" s="9">
        <f t="shared" ref="F389:F452" si="33">F388+E389</f>
        <v>10150</v>
      </c>
      <c r="G389" s="10">
        <f t="shared" ref="G389:G452" si="34">F389/$B389</f>
        <v>0.26295336787564766</v>
      </c>
    </row>
    <row r="390" spans="1:7" x14ac:dyDescent="0.2">
      <c r="A390" s="5">
        <v>100</v>
      </c>
      <c r="B390" s="5">
        <f t="shared" si="32"/>
        <v>38700</v>
      </c>
      <c r="C390" s="9">
        <f t="shared" si="30"/>
        <v>2</v>
      </c>
      <c r="D390" s="9">
        <f>VLOOKUP('Aliquote medie'!$C390,Scaglioni!I:M,4,FALSE)</f>
        <v>0.35</v>
      </c>
      <c r="E390" s="9">
        <f t="shared" si="31"/>
        <v>35</v>
      </c>
      <c r="F390" s="9">
        <f t="shared" si="33"/>
        <v>10185</v>
      </c>
      <c r="G390" s="10">
        <f t="shared" si="34"/>
        <v>0.26317829457364339</v>
      </c>
    </row>
    <row r="391" spans="1:7" x14ac:dyDescent="0.2">
      <c r="A391" s="5">
        <v>100</v>
      </c>
      <c r="B391" s="5">
        <f t="shared" si="32"/>
        <v>38800</v>
      </c>
      <c r="C391" s="9">
        <f t="shared" si="30"/>
        <v>2</v>
      </c>
      <c r="D391" s="9">
        <f>VLOOKUP('Aliquote medie'!$C391,Scaglioni!I:M,4,FALSE)</f>
        <v>0.35</v>
      </c>
      <c r="E391" s="9">
        <f t="shared" si="31"/>
        <v>35</v>
      </c>
      <c r="F391" s="9">
        <f t="shared" si="33"/>
        <v>10220</v>
      </c>
      <c r="G391" s="10">
        <f t="shared" si="34"/>
        <v>0.26340206185567011</v>
      </c>
    </row>
    <row r="392" spans="1:7" x14ac:dyDescent="0.2">
      <c r="A392" s="5">
        <v>100</v>
      </c>
      <c r="B392" s="5">
        <f t="shared" si="32"/>
        <v>38900</v>
      </c>
      <c r="C392" s="9">
        <f t="shared" si="30"/>
        <v>2</v>
      </c>
      <c r="D392" s="9">
        <f>VLOOKUP('Aliquote medie'!$C392,Scaglioni!I:M,4,FALSE)</f>
        <v>0.35</v>
      </c>
      <c r="E392" s="9">
        <f t="shared" si="31"/>
        <v>35</v>
      </c>
      <c r="F392" s="9">
        <f t="shared" si="33"/>
        <v>10255</v>
      </c>
      <c r="G392" s="10">
        <f t="shared" si="34"/>
        <v>0.26362467866323908</v>
      </c>
    </row>
    <row r="393" spans="1:7" x14ac:dyDescent="0.2">
      <c r="A393" s="5">
        <v>100</v>
      </c>
      <c r="B393" s="5">
        <f t="shared" si="32"/>
        <v>39000</v>
      </c>
      <c r="C393" s="9">
        <f t="shared" si="30"/>
        <v>2</v>
      </c>
      <c r="D393" s="9">
        <f>VLOOKUP('Aliquote medie'!$C393,Scaglioni!I:M,4,FALSE)</f>
        <v>0.35</v>
      </c>
      <c r="E393" s="9">
        <f t="shared" si="31"/>
        <v>35</v>
      </c>
      <c r="F393" s="9">
        <f t="shared" si="33"/>
        <v>10290</v>
      </c>
      <c r="G393" s="10">
        <f t="shared" si="34"/>
        <v>0.26384615384615384</v>
      </c>
    </row>
    <row r="394" spans="1:7" x14ac:dyDescent="0.2">
      <c r="A394" s="5">
        <v>100</v>
      </c>
      <c r="B394" s="5">
        <f t="shared" si="32"/>
        <v>39100</v>
      </c>
      <c r="C394" s="9">
        <f t="shared" si="30"/>
        <v>2</v>
      </c>
      <c r="D394" s="9">
        <f>VLOOKUP('Aliquote medie'!$C394,Scaglioni!I:M,4,FALSE)</f>
        <v>0.35</v>
      </c>
      <c r="E394" s="9">
        <f t="shared" si="31"/>
        <v>35</v>
      </c>
      <c r="F394" s="9">
        <f t="shared" si="33"/>
        <v>10325</v>
      </c>
      <c r="G394" s="10">
        <f t="shared" si="34"/>
        <v>0.26406649616368288</v>
      </c>
    </row>
    <row r="395" spans="1:7" x14ac:dyDescent="0.2">
      <c r="A395" s="5">
        <v>100</v>
      </c>
      <c r="B395" s="5">
        <f t="shared" si="32"/>
        <v>39200</v>
      </c>
      <c r="C395" s="9">
        <f t="shared" si="30"/>
        <v>2</v>
      </c>
      <c r="D395" s="9">
        <f>VLOOKUP('Aliquote medie'!$C395,Scaglioni!I:M,4,FALSE)</f>
        <v>0.35</v>
      </c>
      <c r="E395" s="9">
        <f t="shared" si="31"/>
        <v>35</v>
      </c>
      <c r="F395" s="9">
        <f t="shared" si="33"/>
        <v>10360</v>
      </c>
      <c r="G395" s="10">
        <f t="shared" si="34"/>
        <v>0.26428571428571429</v>
      </c>
    </row>
    <row r="396" spans="1:7" x14ac:dyDescent="0.2">
      <c r="A396" s="5">
        <v>100</v>
      </c>
      <c r="B396" s="5">
        <f t="shared" si="32"/>
        <v>39300</v>
      </c>
      <c r="C396" s="9">
        <f t="shared" si="30"/>
        <v>2</v>
      </c>
      <c r="D396" s="9">
        <f>VLOOKUP('Aliquote medie'!$C396,Scaglioni!I:M,4,FALSE)</f>
        <v>0.35</v>
      </c>
      <c r="E396" s="9">
        <f t="shared" si="31"/>
        <v>35</v>
      </c>
      <c r="F396" s="9">
        <f t="shared" si="33"/>
        <v>10395</v>
      </c>
      <c r="G396" s="10">
        <f t="shared" si="34"/>
        <v>0.26450381679389312</v>
      </c>
    </row>
    <row r="397" spans="1:7" x14ac:dyDescent="0.2">
      <c r="A397" s="5">
        <v>100</v>
      </c>
      <c r="B397" s="5">
        <f t="shared" si="32"/>
        <v>39400</v>
      </c>
      <c r="C397" s="9">
        <f t="shared" si="30"/>
        <v>2</v>
      </c>
      <c r="D397" s="9">
        <f>VLOOKUP('Aliquote medie'!$C397,Scaglioni!I:M,4,FALSE)</f>
        <v>0.35</v>
      </c>
      <c r="E397" s="9">
        <f t="shared" si="31"/>
        <v>35</v>
      </c>
      <c r="F397" s="9">
        <f t="shared" si="33"/>
        <v>10430</v>
      </c>
      <c r="G397" s="10">
        <f t="shared" si="34"/>
        <v>0.26472081218274113</v>
      </c>
    </row>
    <row r="398" spans="1:7" x14ac:dyDescent="0.2">
      <c r="A398" s="5">
        <v>100</v>
      </c>
      <c r="B398" s="5">
        <f t="shared" si="32"/>
        <v>39500</v>
      </c>
      <c r="C398" s="9">
        <f t="shared" si="30"/>
        <v>2</v>
      </c>
      <c r="D398" s="9">
        <f>VLOOKUP('Aliquote medie'!$C398,Scaglioni!I:M,4,FALSE)</f>
        <v>0.35</v>
      </c>
      <c r="E398" s="9">
        <f t="shared" si="31"/>
        <v>35</v>
      </c>
      <c r="F398" s="9">
        <f t="shared" si="33"/>
        <v>10465</v>
      </c>
      <c r="G398" s="10">
        <f t="shared" si="34"/>
        <v>0.26493670886075948</v>
      </c>
    </row>
    <row r="399" spans="1:7" x14ac:dyDescent="0.2">
      <c r="A399" s="5">
        <v>100</v>
      </c>
      <c r="B399" s="5">
        <f t="shared" si="32"/>
        <v>39600</v>
      </c>
      <c r="C399" s="9">
        <f t="shared" si="30"/>
        <v>2</v>
      </c>
      <c r="D399" s="9">
        <f>VLOOKUP('Aliquote medie'!$C399,Scaglioni!I:M,4,FALSE)</f>
        <v>0.35</v>
      </c>
      <c r="E399" s="9">
        <f t="shared" si="31"/>
        <v>35</v>
      </c>
      <c r="F399" s="9">
        <f t="shared" si="33"/>
        <v>10500</v>
      </c>
      <c r="G399" s="10">
        <f t="shared" si="34"/>
        <v>0.26515151515151514</v>
      </c>
    </row>
    <row r="400" spans="1:7" x14ac:dyDescent="0.2">
      <c r="A400" s="5">
        <v>100</v>
      </c>
      <c r="B400" s="5">
        <f t="shared" si="32"/>
        <v>39700</v>
      </c>
      <c r="C400" s="9">
        <f t="shared" si="30"/>
        <v>2</v>
      </c>
      <c r="D400" s="9">
        <f>VLOOKUP('Aliquote medie'!$C400,Scaglioni!I:M,4,FALSE)</f>
        <v>0.35</v>
      </c>
      <c r="E400" s="9">
        <f t="shared" si="31"/>
        <v>35</v>
      </c>
      <c r="F400" s="9">
        <f t="shared" si="33"/>
        <v>10535</v>
      </c>
      <c r="G400" s="10">
        <f t="shared" si="34"/>
        <v>0.26536523929471034</v>
      </c>
    </row>
    <row r="401" spans="1:7" x14ac:dyDescent="0.2">
      <c r="A401" s="5">
        <v>100</v>
      </c>
      <c r="B401" s="5">
        <f t="shared" si="32"/>
        <v>39800</v>
      </c>
      <c r="C401" s="9">
        <f t="shared" si="30"/>
        <v>2</v>
      </c>
      <c r="D401" s="9">
        <f>VLOOKUP('Aliquote medie'!$C401,Scaglioni!I:M,4,FALSE)</f>
        <v>0.35</v>
      </c>
      <c r="E401" s="9">
        <f t="shared" si="31"/>
        <v>35</v>
      </c>
      <c r="F401" s="9">
        <f t="shared" si="33"/>
        <v>10570</v>
      </c>
      <c r="G401" s="10">
        <f t="shared" si="34"/>
        <v>0.2655778894472362</v>
      </c>
    </row>
    <row r="402" spans="1:7" x14ac:dyDescent="0.2">
      <c r="A402" s="5">
        <v>100</v>
      </c>
      <c r="B402" s="5">
        <f t="shared" si="32"/>
        <v>39900</v>
      </c>
      <c r="C402" s="9">
        <f t="shared" si="30"/>
        <v>2</v>
      </c>
      <c r="D402" s="9">
        <f>VLOOKUP('Aliquote medie'!$C402,Scaglioni!I:M,4,FALSE)</f>
        <v>0.35</v>
      </c>
      <c r="E402" s="9">
        <f t="shared" si="31"/>
        <v>35</v>
      </c>
      <c r="F402" s="9">
        <f t="shared" si="33"/>
        <v>10605</v>
      </c>
      <c r="G402" s="10">
        <f t="shared" si="34"/>
        <v>0.26578947368421052</v>
      </c>
    </row>
    <row r="403" spans="1:7" x14ac:dyDescent="0.2">
      <c r="A403" s="5">
        <v>100</v>
      </c>
      <c r="B403" s="5">
        <f t="shared" si="32"/>
        <v>40000</v>
      </c>
      <c r="C403" s="9">
        <f t="shared" si="30"/>
        <v>2</v>
      </c>
      <c r="D403" s="9">
        <f>VLOOKUP('Aliquote medie'!$C403,Scaglioni!I:M,4,FALSE)</f>
        <v>0.35</v>
      </c>
      <c r="E403" s="9">
        <f t="shared" si="31"/>
        <v>35</v>
      </c>
      <c r="F403" s="9">
        <f t="shared" si="33"/>
        <v>10640</v>
      </c>
      <c r="G403" s="10">
        <f t="shared" si="34"/>
        <v>0.26600000000000001</v>
      </c>
    </row>
    <row r="404" spans="1:7" x14ac:dyDescent="0.2">
      <c r="A404" s="5">
        <v>100</v>
      </c>
      <c r="B404" s="5">
        <f t="shared" si="32"/>
        <v>40100</v>
      </c>
      <c r="C404" s="9">
        <f t="shared" si="30"/>
        <v>2</v>
      </c>
      <c r="D404" s="9">
        <f>VLOOKUP('Aliquote medie'!$C404,Scaglioni!I:M,4,FALSE)</f>
        <v>0.35</v>
      </c>
      <c r="E404" s="9">
        <f t="shared" si="31"/>
        <v>35</v>
      </c>
      <c r="F404" s="9">
        <f t="shared" si="33"/>
        <v>10675</v>
      </c>
      <c r="G404" s="10">
        <f t="shared" si="34"/>
        <v>0.26620947630922692</v>
      </c>
    </row>
    <row r="405" spans="1:7" x14ac:dyDescent="0.2">
      <c r="A405" s="5">
        <v>100</v>
      </c>
      <c r="B405" s="5">
        <f t="shared" si="32"/>
        <v>40200</v>
      </c>
      <c r="C405" s="9">
        <f t="shared" si="30"/>
        <v>2</v>
      </c>
      <c r="D405" s="9">
        <f>VLOOKUP('Aliquote medie'!$C405,Scaglioni!I:M,4,FALSE)</f>
        <v>0.35</v>
      </c>
      <c r="E405" s="9">
        <f t="shared" si="31"/>
        <v>35</v>
      </c>
      <c r="F405" s="9">
        <f t="shared" si="33"/>
        <v>10710</v>
      </c>
      <c r="G405" s="10">
        <f t="shared" si="34"/>
        <v>0.2664179104477612</v>
      </c>
    </row>
    <row r="406" spans="1:7" x14ac:dyDescent="0.2">
      <c r="A406" s="5">
        <v>100</v>
      </c>
      <c r="B406" s="5">
        <f t="shared" si="32"/>
        <v>40300</v>
      </c>
      <c r="C406" s="9">
        <f t="shared" si="30"/>
        <v>2</v>
      </c>
      <c r="D406" s="9">
        <f>VLOOKUP('Aliquote medie'!$C406,Scaglioni!I:M,4,FALSE)</f>
        <v>0.35</v>
      </c>
      <c r="E406" s="9">
        <f t="shared" si="31"/>
        <v>35</v>
      </c>
      <c r="F406" s="9">
        <f t="shared" si="33"/>
        <v>10745</v>
      </c>
      <c r="G406" s="10">
        <f t="shared" si="34"/>
        <v>0.26662531017369728</v>
      </c>
    </row>
    <row r="407" spans="1:7" x14ac:dyDescent="0.2">
      <c r="A407" s="5">
        <v>100</v>
      </c>
      <c r="B407" s="5">
        <f t="shared" si="32"/>
        <v>40400</v>
      </c>
      <c r="C407" s="9">
        <f t="shared" si="30"/>
        <v>2</v>
      </c>
      <c r="D407" s="9">
        <f>VLOOKUP('Aliquote medie'!$C407,Scaglioni!I:M,4,FALSE)</f>
        <v>0.35</v>
      </c>
      <c r="E407" s="9">
        <f t="shared" si="31"/>
        <v>35</v>
      </c>
      <c r="F407" s="9">
        <f t="shared" si="33"/>
        <v>10780</v>
      </c>
      <c r="G407" s="10">
        <f t="shared" si="34"/>
        <v>0.26683168316831685</v>
      </c>
    </row>
    <row r="408" spans="1:7" x14ac:dyDescent="0.2">
      <c r="A408" s="5">
        <v>100</v>
      </c>
      <c r="B408" s="5">
        <f t="shared" si="32"/>
        <v>40500</v>
      </c>
      <c r="C408" s="9">
        <f t="shared" si="30"/>
        <v>2</v>
      </c>
      <c r="D408" s="9">
        <f>VLOOKUP('Aliquote medie'!$C408,Scaglioni!I:M,4,FALSE)</f>
        <v>0.35</v>
      </c>
      <c r="E408" s="9">
        <f t="shared" si="31"/>
        <v>35</v>
      </c>
      <c r="F408" s="9">
        <f t="shared" si="33"/>
        <v>10815</v>
      </c>
      <c r="G408" s="10">
        <f t="shared" si="34"/>
        <v>0.26703703703703702</v>
      </c>
    </row>
    <row r="409" spans="1:7" x14ac:dyDescent="0.2">
      <c r="A409" s="5">
        <v>100</v>
      </c>
      <c r="B409" s="5">
        <f t="shared" si="32"/>
        <v>40600</v>
      </c>
      <c r="C409" s="9">
        <f t="shared" si="30"/>
        <v>2</v>
      </c>
      <c r="D409" s="9">
        <f>VLOOKUP('Aliquote medie'!$C409,Scaglioni!I:M,4,FALSE)</f>
        <v>0.35</v>
      </c>
      <c r="E409" s="9">
        <f t="shared" si="31"/>
        <v>35</v>
      </c>
      <c r="F409" s="9">
        <f t="shared" si="33"/>
        <v>10850</v>
      </c>
      <c r="G409" s="10">
        <f t="shared" si="34"/>
        <v>0.26724137931034481</v>
      </c>
    </row>
    <row r="410" spans="1:7" x14ac:dyDescent="0.2">
      <c r="A410" s="5">
        <v>100</v>
      </c>
      <c r="B410" s="5">
        <f t="shared" si="32"/>
        <v>40700</v>
      </c>
      <c r="C410" s="9">
        <f t="shared" si="30"/>
        <v>2</v>
      </c>
      <c r="D410" s="9">
        <f>VLOOKUP('Aliquote medie'!$C410,Scaglioni!I:M,4,FALSE)</f>
        <v>0.35</v>
      </c>
      <c r="E410" s="9">
        <f t="shared" si="31"/>
        <v>35</v>
      </c>
      <c r="F410" s="9">
        <f t="shared" si="33"/>
        <v>10885</v>
      </c>
      <c r="G410" s="10">
        <f t="shared" si="34"/>
        <v>0.26744471744471743</v>
      </c>
    </row>
    <row r="411" spans="1:7" x14ac:dyDescent="0.2">
      <c r="A411" s="5">
        <v>100</v>
      </c>
      <c r="B411" s="5">
        <f t="shared" si="32"/>
        <v>40800</v>
      </c>
      <c r="C411" s="9">
        <f t="shared" si="30"/>
        <v>2</v>
      </c>
      <c r="D411" s="9">
        <f>VLOOKUP('Aliquote medie'!$C411,Scaglioni!I:M,4,FALSE)</f>
        <v>0.35</v>
      </c>
      <c r="E411" s="9">
        <f t="shared" si="31"/>
        <v>35</v>
      </c>
      <c r="F411" s="9">
        <f t="shared" si="33"/>
        <v>10920</v>
      </c>
      <c r="G411" s="10">
        <f t="shared" si="34"/>
        <v>0.2676470588235294</v>
      </c>
    </row>
    <row r="412" spans="1:7" x14ac:dyDescent="0.2">
      <c r="A412" s="5">
        <v>100</v>
      </c>
      <c r="B412" s="5">
        <f t="shared" si="32"/>
        <v>40900</v>
      </c>
      <c r="C412" s="9">
        <f t="shared" si="30"/>
        <v>2</v>
      </c>
      <c r="D412" s="9">
        <f>VLOOKUP('Aliquote medie'!$C412,Scaglioni!I:M,4,FALSE)</f>
        <v>0.35</v>
      </c>
      <c r="E412" s="9">
        <f t="shared" si="31"/>
        <v>35</v>
      </c>
      <c r="F412" s="9">
        <f t="shared" si="33"/>
        <v>10955</v>
      </c>
      <c r="G412" s="10">
        <f t="shared" si="34"/>
        <v>0.26784841075794619</v>
      </c>
    </row>
    <row r="413" spans="1:7" x14ac:dyDescent="0.2">
      <c r="A413" s="5">
        <v>100</v>
      </c>
      <c r="B413" s="5">
        <f t="shared" si="32"/>
        <v>41000</v>
      </c>
      <c r="C413" s="9">
        <f t="shared" si="30"/>
        <v>2</v>
      </c>
      <c r="D413" s="9">
        <f>VLOOKUP('Aliquote medie'!$C413,Scaglioni!I:M,4,FALSE)</f>
        <v>0.35</v>
      </c>
      <c r="E413" s="9">
        <f t="shared" si="31"/>
        <v>35</v>
      </c>
      <c r="F413" s="9">
        <f t="shared" si="33"/>
        <v>10990</v>
      </c>
      <c r="G413" s="10">
        <f t="shared" si="34"/>
        <v>0.26804878048780489</v>
      </c>
    </row>
    <row r="414" spans="1:7" x14ac:dyDescent="0.2">
      <c r="A414" s="5">
        <v>100</v>
      </c>
      <c r="B414" s="5">
        <f t="shared" si="32"/>
        <v>41100</v>
      </c>
      <c r="C414" s="9">
        <f t="shared" si="30"/>
        <v>2</v>
      </c>
      <c r="D414" s="9">
        <f>VLOOKUP('Aliquote medie'!$C414,Scaglioni!I:M,4,FALSE)</f>
        <v>0.35</v>
      </c>
      <c r="E414" s="9">
        <f t="shared" si="31"/>
        <v>35</v>
      </c>
      <c r="F414" s="9">
        <f t="shared" si="33"/>
        <v>11025</v>
      </c>
      <c r="G414" s="10">
        <f t="shared" si="34"/>
        <v>0.26824817518248173</v>
      </c>
    </row>
    <row r="415" spans="1:7" x14ac:dyDescent="0.2">
      <c r="A415" s="5">
        <v>100</v>
      </c>
      <c r="B415" s="5">
        <f t="shared" si="32"/>
        <v>41200</v>
      </c>
      <c r="C415" s="9">
        <f t="shared" si="30"/>
        <v>2</v>
      </c>
      <c r="D415" s="9">
        <f>VLOOKUP('Aliquote medie'!$C415,Scaglioni!I:M,4,FALSE)</f>
        <v>0.35</v>
      </c>
      <c r="E415" s="9">
        <f t="shared" si="31"/>
        <v>35</v>
      </c>
      <c r="F415" s="9">
        <f t="shared" si="33"/>
        <v>11060</v>
      </c>
      <c r="G415" s="10">
        <f t="shared" si="34"/>
        <v>0.26844660194174758</v>
      </c>
    </row>
    <row r="416" spans="1:7" x14ac:dyDescent="0.2">
      <c r="A416" s="5">
        <v>100</v>
      </c>
      <c r="B416" s="5">
        <f t="shared" si="32"/>
        <v>41300</v>
      </c>
      <c r="C416" s="9">
        <f t="shared" si="30"/>
        <v>2</v>
      </c>
      <c r="D416" s="9">
        <f>VLOOKUP('Aliquote medie'!$C416,Scaglioni!I:M,4,FALSE)</f>
        <v>0.35</v>
      </c>
      <c r="E416" s="9">
        <f t="shared" si="31"/>
        <v>35</v>
      </c>
      <c r="F416" s="9">
        <f t="shared" si="33"/>
        <v>11095</v>
      </c>
      <c r="G416" s="10">
        <f t="shared" si="34"/>
        <v>0.26864406779661015</v>
      </c>
    </row>
    <row r="417" spans="1:7" x14ac:dyDescent="0.2">
      <c r="A417" s="5">
        <v>100</v>
      </c>
      <c r="B417" s="5">
        <f t="shared" si="32"/>
        <v>41400</v>
      </c>
      <c r="C417" s="9">
        <f t="shared" si="30"/>
        <v>2</v>
      </c>
      <c r="D417" s="9">
        <f>VLOOKUP('Aliquote medie'!$C417,Scaglioni!I:M,4,FALSE)</f>
        <v>0.35</v>
      </c>
      <c r="E417" s="9">
        <f t="shared" si="31"/>
        <v>35</v>
      </c>
      <c r="F417" s="9">
        <f t="shared" si="33"/>
        <v>11130</v>
      </c>
      <c r="G417" s="10">
        <f t="shared" si="34"/>
        <v>0.26884057971014491</v>
      </c>
    </row>
    <row r="418" spans="1:7" x14ac:dyDescent="0.2">
      <c r="A418" s="5">
        <v>100</v>
      </c>
      <c r="B418" s="5">
        <f t="shared" si="32"/>
        <v>41500</v>
      </c>
      <c r="C418" s="9">
        <f t="shared" si="30"/>
        <v>2</v>
      </c>
      <c r="D418" s="9">
        <f>VLOOKUP('Aliquote medie'!$C418,Scaglioni!I:M,4,FALSE)</f>
        <v>0.35</v>
      </c>
      <c r="E418" s="9">
        <f t="shared" si="31"/>
        <v>35</v>
      </c>
      <c r="F418" s="9">
        <f t="shared" si="33"/>
        <v>11165</v>
      </c>
      <c r="G418" s="10">
        <f t="shared" si="34"/>
        <v>0.26903614457831326</v>
      </c>
    </row>
    <row r="419" spans="1:7" x14ac:dyDescent="0.2">
      <c r="A419" s="5">
        <v>100</v>
      </c>
      <c r="B419" s="5">
        <f t="shared" si="32"/>
        <v>41600</v>
      </c>
      <c r="C419" s="9">
        <f t="shared" si="30"/>
        <v>2</v>
      </c>
      <c r="D419" s="9">
        <f>VLOOKUP('Aliquote medie'!$C419,Scaglioni!I:M,4,FALSE)</f>
        <v>0.35</v>
      </c>
      <c r="E419" s="9">
        <f t="shared" si="31"/>
        <v>35</v>
      </c>
      <c r="F419" s="9">
        <f t="shared" si="33"/>
        <v>11200</v>
      </c>
      <c r="G419" s="10">
        <f t="shared" si="34"/>
        <v>0.26923076923076922</v>
      </c>
    </row>
    <row r="420" spans="1:7" x14ac:dyDescent="0.2">
      <c r="A420" s="5">
        <v>100</v>
      </c>
      <c r="B420" s="5">
        <f t="shared" si="32"/>
        <v>41700</v>
      </c>
      <c r="C420" s="9">
        <f t="shared" si="30"/>
        <v>2</v>
      </c>
      <c r="D420" s="9">
        <f>VLOOKUP('Aliquote medie'!$C420,Scaglioni!I:M,4,FALSE)</f>
        <v>0.35</v>
      </c>
      <c r="E420" s="9">
        <f t="shared" si="31"/>
        <v>35</v>
      </c>
      <c r="F420" s="9">
        <f t="shared" si="33"/>
        <v>11235</v>
      </c>
      <c r="G420" s="10">
        <f t="shared" si="34"/>
        <v>0.26942446043165469</v>
      </c>
    </row>
    <row r="421" spans="1:7" x14ac:dyDescent="0.2">
      <c r="A421" s="5">
        <v>100</v>
      </c>
      <c r="B421" s="5">
        <f t="shared" si="32"/>
        <v>41800</v>
      </c>
      <c r="C421" s="9">
        <f t="shared" si="30"/>
        <v>2</v>
      </c>
      <c r="D421" s="9">
        <f>VLOOKUP('Aliquote medie'!$C421,Scaglioni!I:M,4,FALSE)</f>
        <v>0.35</v>
      </c>
      <c r="E421" s="9">
        <f t="shared" si="31"/>
        <v>35</v>
      </c>
      <c r="F421" s="9">
        <f t="shared" si="33"/>
        <v>11270</v>
      </c>
      <c r="G421" s="10">
        <f t="shared" si="34"/>
        <v>0.26961722488038276</v>
      </c>
    </row>
    <row r="422" spans="1:7" x14ac:dyDescent="0.2">
      <c r="A422" s="5">
        <v>100</v>
      </c>
      <c r="B422" s="5">
        <f t="shared" si="32"/>
        <v>41900</v>
      </c>
      <c r="C422" s="9">
        <f t="shared" si="30"/>
        <v>2</v>
      </c>
      <c r="D422" s="9">
        <f>VLOOKUP('Aliquote medie'!$C422,Scaglioni!I:M,4,FALSE)</f>
        <v>0.35</v>
      </c>
      <c r="E422" s="9">
        <f t="shared" si="31"/>
        <v>35</v>
      </c>
      <c r="F422" s="9">
        <f t="shared" si="33"/>
        <v>11305</v>
      </c>
      <c r="G422" s="10">
        <f t="shared" si="34"/>
        <v>0.26980906921241049</v>
      </c>
    </row>
    <row r="423" spans="1:7" x14ac:dyDescent="0.2">
      <c r="A423" s="5">
        <v>100</v>
      </c>
      <c r="B423" s="5">
        <f t="shared" si="32"/>
        <v>42000</v>
      </c>
      <c r="C423" s="9">
        <f t="shared" si="30"/>
        <v>2</v>
      </c>
      <c r="D423" s="9">
        <f>VLOOKUP('Aliquote medie'!$C423,Scaglioni!I:M,4,FALSE)</f>
        <v>0.35</v>
      </c>
      <c r="E423" s="9">
        <f t="shared" si="31"/>
        <v>35</v>
      </c>
      <c r="F423" s="9">
        <f t="shared" si="33"/>
        <v>11340</v>
      </c>
      <c r="G423" s="10">
        <f t="shared" si="34"/>
        <v>0.27</v>
      </c>
    </row>
    <row r="424" spans="1:7" x14ac:dyDescent="0.2">
      <c r="A424" s="5">
        <v>100</v>
      </c>
      <c r="B424" s="5">
        <f t="shared" si="32"/>
        <v>42100</v>
      </c>
      <c r="C424" s="9">
        <f t="shared" si="30"/>
        <v>2</v>
      </c>
      <c r="D424" s="9">
        <f>VLOOKUP('Aliquote medie'!$C424,Scaglioni!I:M,4,FALSE)</f>
        <v>0.35</v>
      </c>
      <c r="E424" s="9">
        <f t="shared" si="31"/>
        <v>35</v>
      </c>
      <c r="F424" s="9">
        <f t="shared" si="33"/>
        <v>11375</v>
      </c>
      <c r="G424" s="10">
        <f t="shared" si="34"/>
        <v>0.27019002375296913</v>
      </c>
    </row>
    <row r="425" spans="1:7" x14ac:dyDescent="0.2">
      <c r="A425" s="5">
        <v>100</v>
      </c>
      <c r="B425" s="5">
        <f t="shared" si="32"/>
        <v>42200</v>
      </c>
      <c r="C425" s="9">
        <f t="shared" si="30"/>
        <v>2</v>
      </c>
      <c r="D425" s="9">
        <f>VLOOKUP('Aliquote medie'!$C425,Scaglioni!I:M,4,FALSE)</f>
        <v>0.35</v>
      </c>
      <c r="E425" s="9">
        <f t="shared" si="31"/>
        <v>35</v>
      </c>
      <c r="F425" s="9">
        <f t="shared" si="33"/>
        <v>11410</v>
      </c>
      <c r="G425" s="10">
        <f t="shared" si="34"/>
        <v>0.27037914691943127</v>
      </c>
    </row>
    <row r="426" spans="1:7" x14ac:dyDescent="0.2">
      <c r="A426" s="5">
        <v>100</v>
      </c>
      <c r="B426" s="5">
        <f t="shared" si="32"/>
        <v>42300</v>
      </c>
      <c r="C426" s="9">
        <f t="shared" si="30"/>
        <v>2</v>
      </c>
      <c r="D426" s="9">
        <f>VLOOKUP('Aliquote medie'!$C426,Scaglioni!I:M,4,FALSE)</f>
        <v>0.35</v>
      </c>
      <c r="E426" s="9">
        <f t="shared" si="31"/>
        <v>35</v>
      </c>
      <c r="F426" s="9">
        <f t="shared" si="33"/>
        <v>11445</v>
      </c>
      <c r="G426" s="10">
        <f t="shared" si="34"/>
        <v>0.2705673758865248</v>
      </c>
    </row>
    <row r="427" spans="1:7" x14ac:dyDescent="0.2">
      <c r="A427" s="5">
        <v>100</v>
      </c>
      <c r="B427" s="5">
        <f t="shared" si="32"/>
        <v>42400</v>
      </c>
      <c r="C427" s="9">
        <f t="shared" si="30"/>
        <v>2</v>
      </c>
      <c r="D427" s="9">
        <f>VLOOKUP('Aliquote medie'!$C427,Scaglioni!I:M,4,FALSE)</f>
        <v>0.35</v>
      </c>
      <c r="E427" s="9">
        <f t="shared" si="31"/>
        <v>35</v>
      </c>
      <c r="F427" s="9">
        <f t="shared" si="33"/>
        <v>11480</v>
      </c>
      <c r="G427" s="10">
        <f t="shared" si="34"/>
        <v>0.27075471698113207</v>
      </c>
    </row>
    <row r="428" spans="1:7" x14ac:dyDescent="0.2">
      <c r="A428" s="5">
        <v>100</v>
      </c>
      <c r="B428" s="5">
        <f t="shared" si="32"/>
        <v>42500</v>
      </c>
      <c r="C428" s="9">
        <f t="shared" si="30"/>
        <v>2</v>
      </c>
      <c r="D428" s="9">
        <f>VLOOKUP('Aliquote medie'!$C428,Scaglioni!I:M,4,FALSE)</f>
        <v>0.35</v>
      </c>
      <c r="E428" s="9">
        <f t="shared" si="31"/>
        <v>35</v>
      </c>
      <c r="F428" s="9">
        <f t="shared" si="33"/>
        <v>11515</v>
      </c>
      <c r="G428" s="10">
        <f t="shared" si="34"/>
        <v>0.27094117647058824</v>
      </c>
    </row>
    <row r="429" spans="1:7" x14ac:dyDescent="0.2">
      <c r="A429" s="5">
        <v>100</v>
      </c>
      <c r="B429" s="5">
        <f t="shared" si="32"/>
        <v>42600</v>
      </c>
      <c r="C429" s="9">
        <f t="shared" si="30"/>
        <v>2</v>
      </c>
      <c r="D429" s="9">
        <f>VLOOKUP('Aliquote medie'!$C429,Scaglioni!I:M,4,FALSE)</f>
        <v>0.35</v>
      </c>
      <c r="E429" s="9">
        <f t="shared" si="31"/>
        <v>35</v>
      </c>
      <c r="F429" s="9">
        <f t="shared" si="33"/>
        <v>11550</v>
      </c>
      <c r="G429" s="10">
        <f t="shared" si="34"/>
        <v>0.27112676056338031</v>
      </c>
    </row>
    <row r="430" spans="1:7" x14ac:dyDescent="0.2">
      <c r="A430" s="5">
        <v>100</v>
      </c>
      <c r="B430" s="5">
        <f t="shared" si="32"/>
        <v>42700</v>
      </c>
      <c r="C430" s="9">
        <f t="shared" si="30"/>
        <v>2</v>
      </c>
      <c r="D430" s="9">
        <f>VLOOKUP('Aliquote medie'!$C430,Scaglioni!I:M,4,FALSE)</f>
        <v>0.35</v>
      </c>
      <c r="E430" s="9">
        <f t="shared" si="31"/>
        <v>35</v>
      </c>
      <c r="F430" s="9">
        <f t="shared" si="33"/>
        <v>11585</v>
      </c>
      <c r="G430" s="10">
        <f t="shared" si="34"/>
        <v>0.27131147540983608</v>
      </c>
    </row>
    <row r="431" spans="1:7" x14ac:dyDescent="0.2">
      <c r="A431" s="5">
        <v>100</v>
      </c>
      <c r="B431" s="5">
        <f t="shared" si="32"/>
        <v>42800</v>
      </c>
      <c r="C431" s="9">
        <f t="shared" si="30"/>
        <v>2</v>
      </c>
      <c r="D431" s="9">
        <f>VLOOKUP('Aliquote medie'!$C431,Scaglioni!I:M,4,FALSE)</f>
        <v>0.35</v>
      </c>
      <c r="E431" s="9">
        <f t="shared" si="31"/>
        <v>35</v>
      </c>
      <c r="F431" s="9">
        <f t="shared" si="33"/>
        <v>11620</v>
      </c>
      <c r="G431" s="10">
        <f t="shared" si="34"/>
        <v>0.27149532710280372</v>
      </c>
    </row>
    <row r="432" spans="1:7" x14ac:dyDescent="0.2">
      <c r="A432" s="5">
        <v>100</v>
      </c>
      <c r="B432" s="5">
        <f t="shared" si="32"/>
        <v>42900</v>
      </c>
      <c r="C432" s="9">
        <f t="shared" si="30"/>
        <v>2</v>
      </c>
      <c r="D432" s="9">
        <f>VLOOKUP('Aliquote medie'!$C432,Scaglioni!I:M,4,FALSE)</f>
        <v>0.35</v>
      </c>
      <c r="E432" s="9">
        <f t="shared" si="31"/>
        <v>35</v>
      </c>
      <c r="F432" s="9">
        <f t="shared" si="33"/>
        <v>11655</v>
      </c>
      <c r="G432" s="10">
        <f t="shared" si="34"/>
        <v>0.27167832167832168</v>
      </c>
    </row>
    <row r="433" spans="1:7" x14ac:dyDescent="0.2">
      <c r="A433" s="5">
        <v>100</v>
      </c>
      <c r="B433" s="5">
        <f t="shared" si="32"/>
        <v>43000</v>
      </c>
      <c r="C433" s="9">
        <f t="shared" si="30"/>
        <v>2</v>
      </c>
      <c r="D433" s="9">
        <f>VLOOKUP('Aliquote medie'!$C433,Scaglioni!I:M,4,FALSE)</f>
        <v>0.35</v>
      </c>
      <c r="E433" s="9">
        <f t="shared" si="31"/>
        <v>35</v>
      </c>
      <c r="F433" s="9">
        <f t="shared" si="33"/>
        <v>11690</v>
      </c>
      <c r="G433" s="10">
        <f t="shared" si="34"/>
        <v>0.27186046511627909</v>
      </c>
    </row>
    <row r="434" spans="1:7" x14ac:dyDescent="0.2">
      <c r="A434" s="5">
        <v>100</v>
      </c>
      <c r="B434" s="5">
        <f t="shared" si="32"/>
        <v>43100</v>
      </c>
      <c r="C434" s="9">
        <f t="shared" si="30"/>
        <v>2</v>
      </c>
      <c r="D434" s="9">
        <f>VLOOKUP('Aliquote medie'!$C434,Scaglioni!I:M,4,FALSE)</f>
        <v>0.35</v>
      </c>
      <c r="E434" s="9">
        <f t="shared" si="31"/>
        <v>35</v>
      </c>
      <c r="F434" s="9">
        <f t="shared" si="33"/>
        <v>11725</v>
      </c>
      <c r="G434" s="10">
        <f t="shared" si="34"/>
        <v>0.27204176334106728</v>
      </c>
    </row>
    <row r="435" spans="1:7" x14ac:dyDescent="0.2">
      <c r="A435" s="5">
        <v>100</v>
      </c>
      <c r="B435" s="5">
        <f t="shared" si="32"/>
        <v>43200</v>
      </c>
      <c r="C435" s="9">
        <f t="shared" si="30"/>
        <v>2</v>
      </c>
      <c r="D435" s="9">
        <f>VLOOKUP('Aliquote medie'!$C435,Scaglioni!I:M,4,FALSE)</f>
        <v>0.35</v>
      </c>
      <c r="E435" s="9">
        <f t="shared" si="31"/>
        <v>35</v>
      </c>
      <c r="F435" s="9">
        <f t="shared" si="33"/>
        <v>11760</v>
      </c>
      <c r="G435" s="10">
        <f t="shared" si="34"/>
        <v>0.2722222222222222</v>
      </c>
    </row>
    <row r="436" spans="1:7" x14ac:dyDescent="0.2">
      <c r="A436" s="5">
        <v>100</v>
      </c>
      <c r="B436" s="5">
        <f t="shared" si="32"/>
        <v>43300</v>
      </c>
      <c r="C436" s="9">
        <f t="shared" si="30"/>
        <v>2</v>
      </c>
      <c r="D436" s="9">
        <f>VLOOKUP('Aliquote medie'!$C436,Scaglioni!I:M,4,FALSE)</f>
        <v>0.35</v>
      </c>
      <c r="E436" s="9">
        <f t="shared" si="31"/>
        <v>35</v>
      </c>
      <c r="F436" s="9">
        <f t="shared" si="33"/>
        <v>11795</v>
      </c>
      <c r="G436" s="10">
        <f t="shared" si="34"/>
        <v>0.27240184757505775</v>
      </c>
    </row>
    <row r="437" spans="1:7" x14ac:dyDescent="0.2">
      <c r="A437" s="5">
        <v>100</v>
      </c>
      <c r="B437" s="5">
        <f t="shared" si="32"/>
        <v>43400</v>
      </c>
      <c r="C437" s="9">
        <f t="shared" si="30"/>
        <v>2</v>
      </c>
      <c r="D437" s="9">
        <f>VLOOKUP('Aliquote medie'!$C437,Scaglioni!I:M,4,FALSE)</f>
        <v>0.35</v>
      </c>
      <c r="E437" s="9">
        <f t="shared" si="31"/>
        <v>35</v>
      </c>
      <c r="F437" s="9">
        <f t="shared" si="33"/>
        <v>11830</v>
      </c>
      <c r="G437" s="10">
        <f t="shared" si="34"/>
        <v>0.27258064516129032</v>
      </c>
    </row>
    <row r="438" spans="1:7" x14ac:dyDescent="0.2">
      <c r="A438" s="5">
        <v>100</v>
      </c>
      <c r="B438" s="5">
        <f t="shared" si="32"/>
        <v>43500</v>
      </c>
      <c r="C438" s="9">
        <f t="shared" si="30"/>
        <v>2</v>
      </c>
      <c r="D438" s="9">
        <f>VLOOKUP('Aliquote medie'!$C438,Scaglioni!I:M,4,FALSE)</f>
        <v>0.35</v>
      </c>
      <c r="E438" s="9">
        <f t="shared" si="31"/>
        <v>35</v>
      </c>
      <c r="F438" s="9">
        <f t="shared" si="33"/>
        <v>11865</v>
      </c>
      <c r="G438" s="10">
        <f t="shared" si="34"/>
        <v>0.27275862068965517</v>
      </c>
    </row>
    <row r="439" spans="1:7" x14ac:dyDescent="0.2">
      <c r="A439" s="5">
        <v>100</v>
      </c>
      <c r="B439" s="5">
        <f t="shared" si="32"/>
        <v>43600</v>
      </c>
      <c r="C439" s="9">
        <f t="shared" si="30"/>
        <v>2</v>
      </c>
      <c r="D439" s="9">
        <f>VLOOKUP('Aliquote medie'!$C439,Scaglioni!I:M,4,FALSE)</f>
        <v>0.35</v>
      </c>
      <c r="E439" s="9">
        <f t="shared" si="31"/>
        <v>35</v>
      </c>
      <c r="F439" s="9">
        <f t="shared" si="33"/>
        <v>11900</v>
      </c>
      <c r="G439" s="10">
        <f t="shared" si="34"/>
        <v>0.27293577981651373</v>
      </c>
    </row>
    <row r="440" spans="1:7" x14ac:dyDescent="0.2">
      <c r="A440" s="5">
        <v>100</v>
      </c>
      <c r="B440" s="5">
        <f t="shared" si="32"/>
        <v>43700</v>
      </c>
      <c r="C440" s="9">
        <f t="shared" si="30"/>
        <v>2</v>
      </c>
      <c r="D440" s="9">
        <f>VLOOKUP('Aliquote medie'!$C440,Scaglioni!I:M,4,FALSE)</f>
        <v>0.35</v>
      </c>
      <c r="E440" s="9">
        <f t="shared" si="31"/>
        <v>35</v>
      </c>
      <c r="F440" s="9">
        <f t="shared" si="33"/>
        <v>11935</v>
      </c>
      <c r="G440" s="10">
        <f t="shared" si="34"/>
        <v>0.27311212814645308</v>
      </c>
    </row>
    <row r="441" spans="1:7" x14ac:dyDescent="0.2">
      <c r="A441" s="5">
        <v>100</v>
      </c>
      <c r="B441" s="5">
        <f t="shared" si="32"/>
        <v>43800</v>
      </c>
      <c r="C441" s="9">
        <f t="shared" si="30"/>
        <v>2</v>
      </c>
      <c r="D441" s="9">
        <f>VLOOKUP('Aliquote medie'!$C441,Scaglioni!I:M,4,FALSE)</f>
        <v>0.35</v>
      </c>
      <c r="E441" s="9">
        <f t="shared" si="31"/>
        <v>35</v>
      </c>
      <c r="F441" s="9">
        <f t="shared" si="33"/>
        <v>11970</v>
      </c>
      <c r="G441" s="10">
        <f t="shared" si="34"/>
        <v>0.27328767123287673</v>
      </c>
    </row>
    <row r="442" spans="1:7" x14ac:dyDescent="0.2">
      <c r="A442" s="5">
        <v>100</v>
      </c>
      <c r="B442" s="5">
        <f t="shared" si="32"/>
        <v>43900</v>
      </c>
      <c r="C442" s="9">
        <f t="shared" si="30"/>
        <v>2</v>
      </c>
      <c r="D442" s="9">
        <f>VLOOKUP('Aliquote medie'!$C442,Scaglioni!I:M,4,FALSE)</f>
        <v>0.35</v>
      </c>
      <c r="E442" s="9">
        <f t="shared" si="31"/>
        <v>35</v>
      </c>
      <c r="F442" s="9">
        <f t="shared" si="33"/>
        <v>12005</v>
      </c>
      <c r="G442" s="10">
        <f t="shared" si="34"/>
        <v>0.27346241457858772</v>
      </c>
    </row>
    <row r="443" spans="1:7" x14ac:dyDescent="0.2">
      <c r="A443" s="5">
        <v>100</v>
      </c>
      <c r="B443" s="5">
        <f t="shared" si="32"/>
        <v>44000</v>
      </c>
      <c r="C443" s="9">
        <f t="shared" si="30"/>
        <v>2</v>
      </c>
      <c r="D443" s="9">
        <f>VLOOKUP('Aliquote medie'!$C443,Scaglioni!I:M,4,FALSE)</f>
        <v>0.35</v>
      </c>
      <c r="E443" s="9">
        <f t="shared" si="31"/>
        <v>35</v>
      </c>
      <c r="F443" s="9">
        <f t="shared" si="33"/>
        <v>12040</v>
      </c>
      <c r="G443" s="10">
        <f t="shared" si="34"/>
        <v>0.27363636363636362</v>
      </c>
    </row>
    <row r="444" spans="1:7" x14ac:dyDescent="0.2">
      <c r="A444" s="5">
        <v>100</v>
      </c>
      <c r="B444" s="5">
        <f t="shared" si="32"/>
        <v>44100</v>
      </c>
      <c r="C444" s="9">
        <f t="shared" si="30"/>
        <v>2</v>
      </c>
      <c r="D444" s="9">
        <f>VLOOKUP('Aliquote medie'!$C444,Scaglioni!I:M,4,FALSE)</f>
        <v>0.35</v>
      </c>
      <c r="E444" s="9">
        <f t="shared" si="31"/>
        <v>35</v>
      </c>
      <c r="F444" s="9">
        <f t="shared" si="33"/>
        <v>12075</v>
      </c>
      <c r="G444" s="10">
        <f t="shared" si="34"/>
        <v>0.27380952380952384</v>
      </c>
    </row>
    <row r="445" spans="1:7" x14ac:dyDescent="0.2">
      <c r="A445" s="5">
        <v>100</v>
      </c>
      <c r="B445" s="5">
        <f t="shared" si="32"/>
        <v>44200</v>
      </c>
      <c r="C445" s="9">
        <f t="shared" si="30"/>
        <v>2</v>
      </c>
      <c r="D445" s="9">
        <f>VLOOKUP('Aliquote medie'!$C445,Scaglioni!I:M,4,FALSE)</f>
        <v>0.35</v>
      </c>
      <c r="E445" s="9">
        <f t="shared" si="31"/>
        <v>35</v>
      </c>
      <c r="F445" s="9">
        <f t="shared" si="33"/>
        <v>12110</v>
      </c>
      <c r="G445" s="10">
        <f t="shared" si="34"/>
        <v>0.27398190045248871</v>
      </c>
    </row>
    <row r="446" spans="1:7" x14ac:dyDescent="0.2">
      <c r="A446" s="5">
        <v>100</v>
      </c>
      <c r="B446" s="5">
        <f t="shared" si="32"/>
        <v>44300</v>
      </c>
      <c r="C446" s="9">
        <f t="shared" si="30"/>
        <v>2</v>
      </c>
      <c r="D446" s="9">
        <f>VLOOKUP('Aliquote medie'!$C446,Scaglioni!I:M,4,FALSE)</f>
        <v>0.35</v>
      </c>
      <c r="E446" s="9">
        <f t="shared" si="31"/>
        <v>35</v>
      </c>
      <c r="F446" s="9">
        <f t="shared" si="33"/>
        <v>12145</v>
      </c>
      <c r="G446" s="10">
        <f t="shared" si="34"/>
        <v>0.27415349887133184</v>
      </c>
    </row>
    <row r="447" spans="1:7" x14ac:dyDescent="0.2">
      <c r="A447" s="5">
        <v>100</v>
      </c>
      <c r="B447" s="5">
        <f t="shared" si="32"/>
        <v>44400</v>
      </c>
      <c r="C447" s="9">
        <f t="shared" si="30"/>
        <v>2</v>
      </c>
      <c r="D447" s="9">
        <f>VLOOKUP('Aliquote medie'!$C447,Scaglioni!I:M,4,FALSE)</f>
        <v>0.35</v>
      </c>
      <c r="E447" s="9">
        <f t="shared" si="31"/>
        <v>35</v>
      </c>
      <c r="F447" s="9">
        <f t="shared" si="33"/>
        <v>12180</v>
      </c>
      <c r="G447" s="10">
        <f t="shared" si="34"/>
        <v>0.2743243243243243</v>
      </c>
    </row>
    <row r="448" spans="1:7" x14ac:dyDescent="0.2">
      <c r="A448" s="5">
        <v>100</v>
      </c>
      <c r="B448" s="5">
        <f t="shared" si="32"/>
        <v>44500</v>
      </c>
      <c r="C448" s="9">
        <f t="shared" si="30"/>
        <v>2</v>
      </c>
      <c r="D448" s="9">
        <f>VLOOKUP('Aliquote medie'!$C448,Scaglioni!I:M,4,FALSE)</f>
        <v>0.35</v>
      </c>
      <c r="E448" s="9">
        <f t="shared" si="31"/>
        <v>35</v>
      </c>
      <c r="F448" s="9">
        <f t="shared" si="33"/>
        <v>12215</v>
      </c>
      <c r="G448" s="10">
        <f t="shared" si="34"/>
        <v>0.27449438202247189</v>
      </c>
    </row>
    <row r="449" spans="1:7" x14ac:dyDescent="0.2">
      <c r="A449" s="5">
        <v>100</v>
      </c>
      <c r="B449" s="5">
        <f t="shared" si="32"/>
        <v>44600</v>
      </c>
      <c r="C449" s="9">
        <f t="shared" si="30"/>
        <v>2</v>
      </c>
      <c r="D449" s="9">
        <f>VLOOKUP('Aliquote medie'!$C449,Scaglioni!I:M,4,FALSE)</f>
        <v>0.35</v>
      </c>
      <c r="E449" s="9">
        <f t="shared" si="31"/>
        <v>35</v>
      </c>
      <c r="F449" s="9">
        <f t="shared" si="33"/>
        <v>12250</v>
      </c>
      <c r="G449" s="10">
        <f t="shared" si="34"/>
        <v>0.27466367713004486</v>
      </c>
    </row>
    <row r="450" spans="1:7" x14ac:dyDescent="0.2">
      <c r="A450" s="5">
        <v>100</v>
      </c>
      <c r="B450" s="5">
        <f t="shared" si="32"/>
        <v>44700</v>
      </c>
      <c r="C450" s="9">
        <f t="shared" si="30"/>
        <v>2</v>
      </c>
      <c r="D450" s="9">
        <f>VLOOKUP('Aliquote medie'!$C450,Scaglioni!I:M,4,FALSE)</f>
        <v>0.35</v>
      </c>
      <c r="E450" s="9">
        <f t="shared" si="31"/>
        <v>35</v>
      </c>
      <c r="F450" s="9">
        <f t="shared" si="33"/>
        <v>12285</v>
      </c>
      <c r="G450" s="10">
        <f t="shared" si="34"/>
        <v>0.27483221476510067</v>
      </c>
    </row>
    <row r="451" spans="1:7" x14ac:dyDescent="0.2">
      <c r="A451" s="5">
        <v>100</v>
      </c>
      <c r="B451" s="5">
        <f t="shared" si="32"/>
        <v>44800</v>
      </c>
      <c r="C451" s="9">
        <f t="shared" si="30"/>
        <v>2</v>
      </c>
      <c r="D451" s="9">
        <f>VLOOKUP('Aliquote medie'!$C451,Scaglioni!I:M,4,FALSE)</f>
        <v>0.35</v>
      </c>
      <c r="E451" s="9">
        <f t="shared" si="31"/>
        <v>35</v>
      </c>
      <c r="F451" s="9">
        <f t="shared" si="33"/>
        <v>12320</v>
      </c>
      <c r="G451" s="10">
        <f t="shared" si="34"/>
        <v>0.27500000000000002</v>
      </c>
    </row>
    <row r="452" spans="1:7" x14ac:dyDescent="0.2">
      <c r="A452" s="5">
        <v>100</v>
      </c>
      <c r="B452" s="5">
        <f t="shared" si="32"/>
        <v>44900</v>
      </c>
      <c r="C452" s="9">
        <f t="shared" ref="C452:C515" si="35">IF($B452&lt;=28000,1,IF($B452&lt;=50000,2,3))</f>
        <v>2</v>
      </c>
      <c r="D452" s="9">
        <f>VLOOKUP('Aliquote medie'!$C452,Scaglioni!I:M,4,FALSE)</f>
        <v>0.35</v>
      </c>
      <c r="E452" s="9">
        <f t="shared" ref="E452:E515" si="36">D452*$A452</f>
        <v>35</v>
      </c>
      <c r="F452" s="9">
        <f t="shared" si="33"/>
        <v>12355</v>
      </c>
      <c r="G452" s="10">
        <f t="shared" si="34"/>
        <v>0.27516703786191538</v>
      </c>
    </row>
    <row r="453" spans="1:7" x14ac:dyDescent="0.2">
      <c r="A453" s="5">
        <v>100</v>
      </c>
      <c r="B453" s="5">
        <f t="shared" ref="B453:B516" si="37">B452+A453</f>
        <v>45000</v>
      </c>
      <c r="C453" s="9">
        <f t="shared" si="35"/>
        <v>2</v>
      </c>
      <c r="D453" s="9">
        <f>VLOOKUP('Aliquote medie'!$C453,Scaglioni!I:M,4,FALSE)</f>
        <v>0.35</v>
      </c>
      <c r="E453" s="9">
        <f t="shared" si="36"/>
        <v>35</v>
      </c>
      <c r="F453" s="9">
        <f t="shared" ref="F453:F516" si="38">F452+E453</f>
        <v>12390</v>
      </c>
      <c r="G453" s="10">
        <f t="shared" ref="G453:G516" si="39">F453/$B453</f>
        <v>0.27533333333333332</v>
      </c>
    </row>
    <row r="454" spans="1:7" x14ac:dyDescent="0.2">
      <c r="A454" s="5">
        <v>100</v>
      </c>
      <c r="B454" s="5">
        <f t="shared" si="37"/>
        <v>45100</v>
      </c>
      <c r="C454" s="9">
        <f t="shared" si="35"/>
        <v>2</v>
      </c>
      <c r="D454" s="9">
        <f>VLOOKUP('Aliquote medie'!$C454,Scaglioni!I:M,4,FALSE)</f>
        <v>0.35</v>
      </c>
      <c r="E454" s="9">
        <f t="shared" si="36"/>
        <v>35</v>
      </c>
      <c r="F454" s="9">
        <f t="shared" si="38"/>
        <v>12425</v>
      </c>
      <c r="G454" s="10">
        <f t="shared" si="39"/>
        <v>0.2754988913525499</v>
      </c>
    </row>
    <row r="455" spans="1:7" x14ac:dyDescent="0.2">
      <c r="A455" s="5">
        <v>100</v>
      </c>
      <c r="B455" s="5">
        <f t="shared" si="37"/>
        <v>45200</v>
      </c>
      <c r="C455" s="9">
        <f t="shared" si="35"/>
        <v>2</v>
      </c>
      <c r="D455" s="9">
        <f>VLOOKUP('Aliquote medie'!$C455,Scaglioni!I:M,4,FALSE)</f>
        <v>0.35</v>
      </c>
      <c r="E455" s="9">
        <f t="shared" si="36"/>
        <v>35</v>
      </c>
      <c r="F455" s="9">
        <f t="shared" si="38"/>
        <v>12460</v>
      </c>
      <c r="G455" s="10">
        <f t="shared" si="39"/>
        <v>0.2756637168141593</v>
      </c>
    </row>
    <row r="456" spans="1:7" x14ac:dyDescent="0.2">
      <c r="A456" s="5">
        <v>100</v>
      </c>
      <c r="B456" s="5">
        <f t="shared" si="37"/>
        <v>45300</v>
      </c>
      <c r="C456" s="9">
        <f t="shared" si="35"/>
        <v>2</v>
      </c>
      <c r="D456" s="9">
        <f>VLOOKUP('Aliquote medie'!$C456,Scaglioni!I:M,4,FALSE)</f>
        <v>0.35</v>
      </c>
      <c r="E456" s="9">
        <f t="shared" si="36"/>
        <v>35</v>
      </c>
      <c r="F456" s="9">
        <f t="shared" si="38"/>
        <v>12495</v>
      </c>
      <c r="G456" s="10">
        <f t="shared" si="39"/>
        <v>0.27582781456953642</v>
      </c>
    </row>
    <row r="457" spans="1:7" x14ac:dyDescent="0.2">
      <c r="A457" s="5">
        <v>100</v>
      </c>
      <c r="B457" s="5">
        <f t="shared" si="37"/>
        <v>45400</v>
      </c>
      <c r="C457" s="9">
        <f t="shared" si="35"/>
        <v>2</v>
      </c>
      <c r="D457" s="9">
        <f>VLOOKUP('Aliquote medie'!$C457,Scaglioni!I:M,4,FALSE)</f>
        <v>0.35</v>
      </c>
      <c r="E457" s="9">
        <f t="shared" si="36"/>
        <v>35</v>
      </c>
      <c r="F457" s="9">
        <f t="shared" si="38"/>
        <v>12530</v>
      </c>
      <c r="G457" s="10">
        <f t="shared" si="39"/>
        <v>0.27599118942731277</v>
      </c>
    </row>
    <row r="458" spans="1:7" x14ac:dyDescent="0.2">
      <c r="A458" s="5">
        <v>100</v>
      </c>
      <c r="B458" s="5">
        <f t="shared" si="37"/>
        <v>45500</v>
      </c>
      <c r="C458" s="9">
        <f t="shared" si="35"/>
        <v>2</v>
      </c>
      <c r="D458" s="9">
        <f>VLOOKUP('Aliquote medie'!$C458,Scaglioni!I:M,4,FALSE)</f>
        <v>0.35</v>
      </c>
      <c r="E458" s="9">
        <f t="shared" si="36"/>
        <v>35</v>
      </c>
      <c r="F458" s="9">
        <f t="shared" si="38"/>
        <v>12565</v>
      </c>
      <c r="G458" s="10">
        <f t="shared" si="39"/>
        <v>0.27615384615384614</v>
      </c>
    </row>
    <row r="459" spans="1:7" x14ac:dyDescent="0.2">
      <c r="A459" s="5">
        <v>100</v>
      </c>
      <c r="B459" s="5">
        <f t="shared" si="37"/>
        <v>45600</v>
      </c>
      <c r="C459" s="9">
        <f t="shared" si="35"/>
        <v>2</v>
      </c>
      <c r="D459" s="9">
        <f>VLOOKUP('Aliquote medie'!$C459,Scaglioni!I:M,4,FALSE)</f>
        <v>0.35</v>
      </c>
      <c r="E459" s="9">
        <f t="shared" si="36"/>
        <v>35</v>
      </c>
      <c r="F459" s="9">
        <f t="shared" si="38"/>
        <v>12600</v>
      </c>
      <c r="G459" s="10">
        <f t="shared" si="39"/>
        <v>0.27631578947368424</v>
      </c>
    </row>
    <row r="460" spans="1:7" x14ac:dyDescent="0.2">
      <c r="A460" s="5">
        <v>100</v>
      </c>
      <c r="B460" s="5">
        <f t="shared" si="37"/>
        <v>45700</v>
      </c>
      <c r="C460" s="9">
        <f t="shared" si="35"/>
        <v>2</v>
      </c>
      <c r="D460" s="9">
        <f>VLOOKUP('Aliquote medie'!$C460,Scaglioni!I:M,4,FALSE)</f>
        <v>0.35</v>
      </c>
      <c r="E460" s="9">
        <f t="shared" si="36"/>
        <v>35</v>
      </c>
      <c r="F460" s="9">
        <f t="shared" si="38"/>
        <v>12635</v>
      </c>
      <c r="G460" s="10">
        <f t="shared" si="39"/>
        <v>0.27647702407002189</v>
      </c>
    </row>
    <row r="461" spans="1:7" x14ac:dyDescent="0.2">
      <c r="A461" s="5">
        <v>100</v>
      </c>
      <c r="B461" s="5">
        <f t="shared" si="37"/>
        <v>45800</v>
      </c>
      <c r="C461" s="9">
        <f t="shared" si="35"/>
        <v>2</v>
      </c>
      <c r="D461" s="9">
        <f>VLOOKUP('Aliquote medie'!$C461,Scaglioni!I:M,4,FALSE)</f>
        <v>0.35</v>
      </c>
      <c r="E461" s="9">
        <f t="shared" si="36"/>
        <v>35</v>
      </c>
      <c r="F461" s="9">
        <f t="shared" si="38"/>
        <v>12670</v>
      </c>
      <c r="G461" s="10">
        <f t="shared" si="39"/>
        <v>0.27663755458515282</v>
      </c>
    </row>
    <row r="462" spans="1:7" x14ac:dyDescent="0.2">
      <c r="A462" s="5">
        <v>100</v>
      </c>
      <c r="B462" s="5">
        <f t="shared" si="37"/>
        <v>45900</v>
      </c>
      <c r="C462" s="9">
        <f t="shared" si="35"/>
        <v>2</v>
      </c>
      <c r="D462" s="9">
        <f>VLOOKUP('Aliquote medie'!$C462,Scaglioni!I:M,4,FALSE)</f>
        <v>0.35</v>
      </c>
      <c r="E462" s="9">
        <f t="shared" si="36"/>
        <v>35</v>
      </c>
      <c r="F462" s="9">
        <f t="shared" si="38"/>
        <v>12705</v>
      </c>
      <c r="G462" s="10">
        <f t="shared" si="39"/>
        <v>0.27679738562091505</v>
      </c>
    </row>
    <row r="463" spans="1:7" x14ac:dyDescent="0.2">
      <c r="A463" s="5">
        <v>100</v>
      </c>
      <c r="B463" s="5">
        <f t="shared" si="37"/>
        <v>46000</v>
      </c>
      <c r="C463" s="9">
        <f t="shared" si="35"/>
        <v>2</v>
      </c>
      <c r="D463" s="9">
        <f>VLOOKUP('Aliquote medie'!$C463,Scaglioni!I:M,4,FALSE)</f>
        <v>0.35</v>
      </c>
      <c r="E463" s="9">
        <f t="shared" si="36"/>
        <v>35</v>
      </c>
      <c r="F463" s="9">
        <f t="shared" si="38"/>
        <v>12740</v>
      </c>
      <c r="G463" s="10">
        <f t="shared" si="39"/>
        <v>0.27695652173913043</v>
      </c>
    </row>
    <row r="464" spans="1:7" x14ac:dyDescent="0.2">
      <c r="A464" s="5">
        <v>100</v>
      </c>
      <c r="B464" s="5">
        <f t="shared" si="37"/>
        <v>46100</v>
      </c>
      <c r="C464" s="9">
        <f t="shared" si="35"/>
        <v>2</v>
      </c>
      <c r="D464" s="9">
        <f>VLOOKUP('Aliquote medie'!$C464,Scaglioni!I:M,4,FALSE)</f>
        <v>0.35</v>
      </c>
      <c r="E464" s="9">
        <f t="shared" si="36"/>
        <v>35</v>
      </c>
      <c r="F464" s="9">
        <f t="shared" si="38"/>
        <v>12775</v>
      </c>
      <c r="G464" s="10">
        <f t="shared" si="39"/>
        <v>0.27711496746203906</v>
      </c>
    </row>
    <row r="465" spans="1:7" x14ac:dyDescent="0.2">
      <c r="A465" s="5">
        <v>100</v>
      </c>
      <c r="B465" s="5">
        <f t="shared" si="37"/>
        <v>46200</v>
      </c>
      <c r="C465" s="9">
        <f t="shared" si="35"/>
        <v>2</v>
      </c>
      <c r="D465" s="9">
        <f>VLOOKUP('Aliquote medie'!$C465,Scaglioni!I:M,4,FALSE)</f>
        <v>0.35</v>
      </c>
      <c r="E465" s="9">
        <f t="shared" si="36"/>
        <v>35</v>
      </c>
      <c r="F465" s="9">
        <f t="shared" si="38"/>
        <v>12810</v>
      </c>
      <c r="G465" s="10">
        <f t="shared" si="39"/>
        <v>0.27727272727272728</v>
      </c>
    </row>
    <row r="466" spans="1:7" x14ac:dyDescent="0.2">
      <c r="A466" s="5">
        <v>100</v>
      </c>
      <c r="B466" s="5">
        <f t="shared" si="37"/>
        <v>46300</v>
      </c>
      <c r="C466" s="9">
        <f t="shared" si="35"/>
        <v>2</v>
      </c>
      <c r="D466" s="9">
        <f>VLOOKUP('Aliquote medie'!$C466,Scaglioni!I:M,4,FALSE)</f>
        <v>0.35</v>
      </c>
      <c r="E466" s="9">
        <f t="shared" si="36"/>
        <v>35</v>
      </c>
      <c r="F466" s="9">
        <f t="shared" si="38"/>
        <v>12845</v>
      </c>
      <c r="G466" s="10">
        <f t="shared" si="39"/>
        <v>0.27742980561555075</v>
      </c>
    </row>
    <row r="467" spans="1:7" x14ac:dyDescent="0.2">
      <c r="A467" s="5">
        <v>100</v>
      </c>
      <c r="B467" s="5">
        <f t="shared" si="37"/>
        <v>46400</v>
      </c>
      <c r="C467" s="9">
        <f t="shared" si="35"/>
        <v>2</v>
      </c>
      <c r="D467" s="9">
        <f>VLOOKUP('Aliquote medie'!$C467,Scaglioni!I:M,4,FALSE)</f>
        <v>0.35</v>
      </c>
      <c r="E467" s="9">
        <f t="shared" si="36"/>
        <v>35</v>
      </c>
      <c r="F467" s="9">
        <f t="shared" si="38"/>
        <v>12880</v>
      </c>
      <c r="G467" s="10">
        <f t="shared" si="39"/>
        <v>0.27758620689655172</v>
      </c>
    </row>
    <row r="468" spans="1:7" x14ac:dyDescent="0.2">
      <c r="A468" s="5">
        <v>100</v>
      </c>
      <c r="B468" s="5">
        <f t="shared" si="37"/>
        <v>46500</v>
      </c>
      <c r="C468" s="9">
        <f t="shared" si="35"/>
        <v>2</v>
      </c>
      <c r="D468" s="9">
        <f>VLOOKUP('Aliquote medie'!$C468,Scaglioni!I:M,4,FALSE)</f>
        <v>0.35</v>
      </c>
      <c r="E468" s="9">
        <f t="shared" si="36"/>
        <v>35</v>
      </c>
      <c r="F468" s="9">
        <f t="shared" si="38"/>
        <v>12915</v>
      </c>
      <c r="G468" s="10">
        <f t="shared" si="39"/>
        <v>0.27774193548387099</v>
      </c>
    </row>
    <row r="469" spans="1:7" x14ac:dyDescent="0.2">
      <c r="A469" s="5">
        <v>100</v>
      </c>
      <c r="B469" s="5">
        <f t="shared" si="37"/>
        <v>46600</v>
      </c>
      <c r="C469" s="9">
        <f t="shared" si="35"/>
        <v>2</v>
      </c>
      <c r="D469" s="9">
        <f>VLOOKUP('Aliquote medie'!$C469,Scaglioni!I:M,4,FALSE)</f>
        <v>0.35</v>
      </c>
      <c r="E469" s="9">
        <f t="shared" si="36"/>
        <v>35</v>
      </c>
      <c r="F469" s="9">
        <f t="shared" si="38"/>
        <v>12950</v>
      </c>
      <c r="G469" s="10">
        <f t="shared" si="39"/>
        <v>0.27789699570815452</v>
      </c>
    </row>
    <row r="470" spans="1:7" x14ac:dyDescent="0.2">
      <c r="A470" s="5">
        <v>100</v>
      </c>
      <c r="B470" s="5">
        <f t="shared" si="37"/>
        <v>46700</v>
      </c>
      <c r="C470" s="9">
        <f t="shared" si="35"/>
        <v>2</v>
      </c>
      <c r="D470" s="9">
        <f>VLOOKUP('Aliquote medie'!$C470,Scaglioni!I:M,4,FALSE)</f>
        <v>0.35</v>
      </c>
      <c r="E470" s="9">
        <f t="shared" si="36"/>
        <v>35</v>
      </c>
      <c r="F470" s="9">
        <f t="shared" si="38"/>
        <v>12985</v>
      </c>
      <c r="G470" s="10">
        <f t="shared" si="39"/>
        <v>0.27805139186295502</v>
      </c>
    </row>
    <row r="471" spans="1:7" x14ac:dyDescent="0.2">
      <c r="A471" s="5">
        <v>100</v>
      </c>
      <c r="B471" s="5">
        <f t="shared" si="37"/>
        <v>46800</v>
      </c>
      <c r="C471" s="9">
        <f t="shared" si="35"/>
        <v>2</v>
      </c>
      <c r="D471" s="9">
        <f>VLOOKUP('Aliquote medie'!$C471,Scaglioni!I:M,4,FALSE)</f>
        <v>0.35</v>
      </c>
      <c r="E471" s="9">
        <f t="shared" si="36"/>
        <v>35</v>
      </c>
      <c r="F471" s="9">
        <f t="shared" si="38"/>
        <v>13020</v>
      </c>
      <c r="G471" s="10">
        <f t="shared" si="39"/>
        <v>0.27820512820512822</v>
      </c>
    </row>
    <row r="472" spans="1:7" x14ac:dyDescent="0.2">
      <c r="A472" s="5">
        <v>100</v>
      </c>
      <c r="B472" s="5">
        <f t="shared" si="37"/>
        <v>46900</v>
      </c>
      <c r="C472" s="9">
        <f t="shared" si="35"/>
        <v>2</v>
      </c>
      <c r="D472" s="9">
        <f>VLOOKUP('Aliquote medie'!$C472,Scaglioni!I:M,4,FALSE)</f>
        <v>0.35</v>
      </c>
      <c r="E472" s="9">
        <f t="shared" si="36"/>
        <v>35</v>
      </c>
      <c r="F472" s="9">
        <f t="shared" si="38"/>
        <v>13055</v>
      </c>
      <c r="G472" s="10">
        <f t="shared" si="39"/>
        <v>0.2783582089552239</v>
      </c>
    </row>
    <row r="473" spans="1:7" x14ac:dyDescent="0.2">
      <c r="A473" s="5">
        <v>100</v>
      </c>
      <c r="B473" s="5">
        <f t="shared" si="37"/>
        <v>47000</v>
      </c>
      <c r="C473" s="9">
        <f t="shared" si="35"/>
        <v>2</v>
      </c>
      <c r="D473" s="9">
        <f>VLOOKUP('Aliquote medie'!$C473,Scaglioni!I:M,4,FALSE)</f>
        <v>0.35</v>
      </c>
      <c r="E473" s="9">
        <f t="shared" si="36"/>
        <v>35</v>
      </c>
      <c r="F473" s="9">
        <f t="shared" si="38"/>
        <v>13090</v>
      </c>
      <c r="G473" s="10">
        <f t="shared" si="39"/>
        <v>0.27851063829787231</v>
      </c>
    </row>
    <row r="474" spans="1:7" x14ac:dyDescent="0.2">
      <c r="A474" s="5">
        <v>100</v>
      </c>
      <c r="B474" s="5">
        <f t="shared" si="37"/>
        <v>47100</v>
      </c>
      <c r="C474" s="9">
        <f t="shared" si="35"/>
        <v>2</v>
      </c>
      <c r="D474" s="9">
        <f>VLOOKUP('Aliquote medie'!$C474,Scaglioni!I:M,4,FALSE)</f>
        <v>0.35</v>
      </c>
      <c r="E474" s="9">
        <f t="shared" si="36"/>
        <v>35</v>
      </c>
      <c r="F474" s="9">
        <f t="shared" si="38"/>
        <v>13125</v>
      </c>
      <c r="G474" s="10">
        <f t="shared" si="39"/>
        <v>0.2786624203821656</v>
      </c>
    </row>
    <row r="475" spans="1:7" x14ac:dyDescent="0.2">
      <c r="A475" s="5">
        <v>100</v>
      </c>
      <c r="B475" s="5">
        <f t="shared" si="37"/>
        <v>47200</v>
      </c>
      <c r="C475" s="9">
        <f t="shared" si="35"/>
        <v>2</v>
      </c>
      <c r="D475" s="9">
        <f>VLOOKUP('Aliquote medie'!$C475,Scaglioni!I:M,4,FALSE)</f>
        <v>0.35</v>
      </c>
      <c r="E475" s="9">
        <f t="shared" si="36"/>
        <v>35</v>
      </c>
      <c r="F475" s="9">
        <f t="shared" si="38"/>
        <v>13160</v>
      </c>
      <c r="G475" s="10">
        <f t="shared" si="39"/>
        <v>0.27881355932203389</v>
      </c>
    </row>
    <row r="476" spans="1:7" x14ac:dyDescent="0.2">
      <c r="A476" s="5">
        <v>100</v>
      </c>
      <c r="B476" s="5">
        <f t="shared" si="37"/>
        <v>47300</v>
      </c>
      <c r="C476" s="9">
        <f t="shared" si="35"/>
        <v>2</v>
      </c>
      <c r="D476" s="9">
        <f>VLOOKUP('Aliquote medie'!$C476,Scaglioni!I:M,4,FALSE)</f>
        <v>0.35</v>
      </c>
      <c r="E476" s="9">
        <f t="shared" si="36"/>
        <v>35</v>
      </c>
      <c r="F476" s="9">
        <f t="shared" si="38"/>
        <v>13195</v>
      </c>
      <c r="G476" s="10">
        <f t="shared" si="39"/>
        <v>0.27896405919661732</v>
      </c>
    </row>
    <row r="477" spans="1:7" x14ac:dyDescent="0.2">
      <c r="A477" s="5">
        <v>100</v>
      </c>
      <c r="B477" s="5">
        <f t="shared" si="37"/>
        <v>47400</v>
      </c>
      <c r="C477" s="9">
        <f t="shared" si="35"/>
        <v>2</v>
      </c>
      <c r="D477" s="9">
        <f>VLOOKUP('Aliquote medie'!$C477,Scaglioni!I:M,4,FALSE)</f>
        <v>0.35</v>
      </c>
      <c r="E477" s="9">
        <f t="shared" si="36"/>
        <v>35</v>
      </c>
      <c r="F477" s="9">
        <f t="shared" si="38"/>
        <v>13230</v>
      </c>
      <c r="G477" s="10">
        <f t="shared" si="39"/>
        <v>0.2791139240506329</v>
      </c>
    </row>
    <row r="478" spans="1:7" x14ac:dyDescent="0.2">
      <c r="A478" s="5">
        <v>100</v>
      </c>
      <c r="B478" s="5">
        <f t="shared" si="37"/>
        <v>47500</v>
      </c>
      <c r="C478" s="9">
        <f t="shared" si="35"/>
        <v>2</v>
      </c>
      <c r="D478" s="9">
        <f>VLOOKUP('Aliquote medie'!$C478,Scaglioni!I:M,4,FALSE)</f>
        <v>0.35</v>
      </c>
      <c r="E478" s="9">
        <f t="shared" si="36"/>
        <v>35</v>
      </c>
      <c r="F478" s="9">
        <f t="shared" si="38"/>
        <v>13265</v>
      </c>
      <c r="G478" s="10">
        <f t="shared" si="39"/>
        <v>0.27926315789473682</v>
      </c>
    </row>
    <row r="479" spans="1:7" x14ac:dyDescent="0.2">
      <c r="A479" s="5">
        <v>100</v>
      </c>
      <c r="B479" s="5">
        <f t="shared" si="37"/>
        <v>47600</v>
      </c>
      <c r="C479" s="9">
        <f t="shared" si="35"/>
        <v>2</v>
      </c>
      <c r="D479" s="9">
        <f>VLOOKUP('Aliquote medie'!$C479,Scaglioni!I:M,4,FALSE)</f>
        <v>0.35</v>
      </c>
      <c r="E479" s="9">
        <f t="shared" si="36"/>
        <v>35</v>
      </c>
      <c r="F479" s="9">
        <f t="shared" si="38"/>
        <v>13300</v>
      </c>
      <c r="G479" s="10">
        <f t="shared" si="39"/>
        <v>0.27941176470588236</v>
      </c>
    </row>
    <row r="480" spans="1:7" x14ac:dyDescent="0.2">
      <c r="A480" s="5">
        <v>100</v>
      </c>
      <c r="B480" s="5">
        <f t="shared" si="37"/>
        <v>47700</v>
      </c>
      <c r="C480" s="9">
        <f t="shared" si="35"/>
        <v>2</v>
      </c>
      <c r="D480" s="9">
        <f>VLOOKUP('Aliquote medie'!$C480,Scaglioni!I:M,4,FALSE)</f>
        <v>0.35</v>
      </c>
      <c r="E480" s="9">
        <f t="shared" si="36"/>
        <v>35</v>
      </c>
      <c r="F480" s="9">
        <f t="shared" si="38"/>
        <v>13335</v>
      </c>
      <c r="G480" s="10">
        <f t="shared" si="39"/>
        <v>0.27955974842767295</v>
      </c>
    </row>
    <row r="481" spans="1:7" x14ac:dyDescent="0.2">
      <c r="A481" s="5">
        <v>100</v>
      </c>
      <c r="B481" s="5">
        <f t="shared" si="37"/>
        <v>47800</v>
      </c>
      <c r="C481" s="9">
        <f t="shared" si="35"/>
        <v>2</v>
      </c>
      <c r="D481" s="9">
        <f>VLOOKUP('Aliquote medie'!$C481,Scaglioni!I:M,4,FALSE)</f>
        <v>0.35</v>
      </c>
      <c r="E481" s="9">
        <f t="shared" si="36"/>
        <v>35</v>
      </c>
      <c r="F481" s="9">
        <f t="shared" si="38"/>
        <v>13370</v>
      </c>
      <c r="G481" s="10">
        <f t="shared" si="39"/>
        <v>0.27970711297071132</v>
      </c>
    </row>
    <row r="482" spans="1:7" x14ac:dyDescent="0.2">
      <c r="A482" s="5">
        <v>100</v>
      </c>
      <c r="B482" s="5">
        <f t="shared" si="37"/>
        <v>47900</v>
      </c>
      <c r="C482" s="9">
        <f t="shared" si="35"/>
        <v>2</v>
      </c>
      <c r="D482" s="9">
        <f>VLOOKUP('Aliquote medie'!$C482,Scaglioni!I:M,4,FALSE)</f>
        <v>0.35</v>
      </c>
      <c r="E482" s="9">
        <f t="shared" si="36"/>
        <v>35</v>
      </c>
      <c r="F482" s="9">
        <f t="shared" si="38"/>
        <v>13405</v>
      </c>
      <c r="G482" s="10">
        <f t="shared" si="39"/>
        <v>0.27985386221294362</v>
      </c>
    </row>
    <row r="483" spans="1:7" x14ac:dyDescent="0.2">
      <c r="A483" s="5">
        <v>100</v>
      </c>
      <c r="B483" s="5">
        <f t="shared" si="37"/>
        <v>48000</v>
      </c>
      <c r="C483" s="9">
        <f t="shared" si="35"/>
        <v>2</v>
      </c>
      <c r="D483" s="9">
        <f>VLOOKUP('Aliquote medie'!$C483,Scaglioni!I:M,4,FALSE)</f>
        <v>0.35</v>
      </c>
      <c r="E483" s="9">
        <f t="shared" si="36"/>
        <v>35</v>
      </c>
      <c r="F483" s="9">
        <f t="shared" si="38"/>
        <v>13440</v>
      </c>
      <c r="G483" s="10">
        <f t="shared" si="39"/>
        <v>0.28000000000000003</v>
      </c>
    </row>
    <row r="484" spans="1:7" x14ac:dyDescent="0.2">
      <c r="A484" s="5">
        <v>100</v>
      </c>
      <c r="B484" s="5">
        <f t="shared" si="37"/>
        <v>48100</v>
      </c>
      <c r="C484" s="9">
        <f t="shared" si="35"/>
        <v>2</v>
      </c>
      <c r="D484" s="9">
        <f>VLOOKUP('Aliquote medie'!$C484,Scaglioni!I:M,4,FALSE)</f>
        <v>0.35</v>
      </c>
      <c r="E484" s="9">
        <f t="shared" si="36"/>
        <v>35</v>
      </c>
      <c r="F484" s="9">
        <f t="shared" si="38"/>
        <v>13475</v>
      </c>
      <c r="G484" s="10">
        <f t="shared" si="39"/>
        <v>0.28014553014553012</v>
      </c>
    </row>
    <row r="485" spans="1:7" x14ac:dyDescent="0.2">
      <c r="A485" s="5">
        <v>100</v>
      </c>
      <c r="B485" s="5">
        <f t="shared" si="37"/>
        <v>48200</v>
      </c>
      <c r="C485" s="9">
        <f t="shared" si="35"/>
        <v>2</v>
      </c>
      <c r="D485" s="9">
        <f>VLOOKUP('Aliquote medie'!$C485,Scaglioni!I:M,4,FALSE)</f>
        <v>0.35</v>
      </c>
      <c r="E485" s="9">
        <f t="shared" si="36"/>
        <v>35</v>
      </c>
      <c r="F485" s="9">
        <f t="shared" si="38"/>
        <v>13510</v>
      </c>
      <c r="G485" s="10">
        <f t="shared" si="39"/>
        <v>0.28029045643153527</v>
      </c>
    </row>
    <row r="486" spans="1:7" x14ac:dyDescent="0.2">
      <c r="A486" s="5">
        <v>100</v>
      </c>
      <c r="B486" s="5">
        <f t="shared" si="37"/>
        <v>48300</v>
      </c>
      <c r="C486" s="9">
        <f t="shared" si="35"/>
        <v>2</v>
      </c>
      <c r="D486" s="9">
        <f>VLOOKUP('Aliquote medie'!$C486,Scaglioni!I:M,4,FALSE)</f>
        <v>0.35</v>
      </c>
      <c r="E486" s="9">
        <f t="shared" si="36"/>
        <v>35</v>
      </c>
      <c r="F486" s="9">
        <f t="shared" si="38"/>
        <v>13545</v>
      </c>
      <c r="G486" s="10">
        <f t="shared" si="39"/>
        <v>0.28043478260869564</v>
      </c>
    </row>
    <row r="487" spans="1:7" x14ac:dyDescent="0.2">
      <c r="A487" s="5">
        <v>100</v>
      </c>
      <c r="B487" s="5">
        <f t="shared" si="37"/>
        <v>48400</v>
      </c>
      <c r="C487" s="9">
        <f t="shared" si="35"/>
        <v>2</v>
      </c>
      <c r="D487" s="9">
        <f>VLOOKUP('Aliquote medie'!$C487,Scaglioni!I:M,4,FALSE)</f>
        <v>0.35</v>
      </c>
      <c r="E487" s="9">
        <f t="shared" si="36"/>
        <v>35</v>
      </c>
      <c r="F487" s="9">
        <f t="shared" si="38"/>
        <v>13580</v>
      </c>
      <c r="G487" s="10">
        <f t="shared" si="39"/>
        <v>0.28057851239669424</v>
      </c>
    </row>
    <row r="488" spans="1:7" x14ac:dyDescent="0.2">
      <c r="A488" s="5">
        <v>100</v>
      </c>
      <c r="B488" s="5">
        <f t="shared" si="37"/>
        <v>48500</v>
      </c>
      <c r="C488" s="9">
        <f t="shared" si="35"/>
        <v>2</v>
      </c>
      <c r="D488" s="9">
        <f>VLOOKUP('Aliquote medie'!$C488,Scaglioni!I:M,4,FALSE)</f>
        <v>0.35</v>
      </c>
      <c r="E488" s="9">
        <f t="shared" si="36"/>
        <v>35</v>
      </c>
      <c r="F488" s="9">
        <f t="shared" si="38"/>
        <v>13615</v>
      </c>
      <c r="G488" s="10">
        <f t="shared" si="39"/>
        <v>0.2807216494845361</v>
      </c>
    </row>
    <row r="489" spans="1:7" x14ac:dyDescent="0.2">
      <c r="A489" s="5">
        <v>100</v>
      </c>
      <c r="B489" s="5">
        <f t="shared" si="37"/>
        <v>48600</v>
      </c>
      <c r="C489" s="9">
        <f t="shared" si="35"/>
        <v>2</v>
      </c>
      <c r="D489" s="9">
        <f>VLOOKUP('Aliquote medie'!$C489,Scaglioni!I:M,4,FALSE)</f>
        <v>0.35</v>
      </c>
      <c r="E489" s="9">
        <f t="shared" si="36"/>
        <v>35</v>
      </c>
      <c r="F489" s="9">
        <f t="shared" si="38"/>
        <v>13650</v>
      </c>
      <c r="G489" s="10">
        <f t="shared" si="39"/>
        <v>0.28086419753086422</v>
      </c>
    </row>
    <row r="490" spans="1:7" x14ac:dyDescent="0.2">
      <c r="A490" s="5">
        <v>100</v>
      </c>
      <c r="B490" s="5">
        <f t="shared" si="37"/>
        <v>48700</v>
      </c>
      <c r="C490" s="9">
        <f t="shared" si="35"/>
        <v>2</v>
      </c>
      <c r="D490" s="9">
        <f>VLOOKUP('Aliquote medie'!$C490,Scaglioni!I:M,4,FALSE)</f>
        <v>0.35</v>
      </c>
      <c r="E490" s="9">
        <f t="shared" si="36"/>
        <v>35</v>
      </c>
      <c r="F490" s="9">
        <f t="shared" si="38"/>
        <v>13685</v>
      </c>
      <c r="G490" s="10">
        <f t="shared" si="39"/>
        <v>0.28100616016427105</v>
      </c>
    </row>
    <row r="491" spans="1:7" x14ac:dyDescent="0.2">
      <c r="A491" s="5">
        <v>100</v>
      </c>
      <c r="B491" s="5">
        <f t="shared" si="37"/>
        <v>48800</v>
      </c>
      <c r="C491" s="9">
        <f t="shared" si="35"/>
        <v>2</v>
      </c>
      <c r="D491" s="9">
        <f>VLOOKUP('Aliquote medie'!$C491,Scaglioni!I:M,4,FALSE)</f>
        <v>0.35</v>
      </c>
      <c r="E491" s="9">
        <f t="shared" si="36"/>
        <v>35</v>
      </c>
      <c r="F491" s="9">
        <f t="shared" si="38"/>
        <v>13720</v>
      </c>
      <c r="G491" s="10">
        <f t="shared" si="39"/>
        <v>0.28114754098360656</v>
      </c>
    </row>
    <row r="492" spans="1:7" x14ac:dyDescent="0.2">
      <c r="A492" s="5">
        <v>100</v>
      </c>
      <c r="B492" s="5">
        <f t="shared" si="37"/>
        <v>48900</v>
      </c>
      <c r="C492" s="9">
        <f t="shared" si="35"/>
        <v>2</v>
      </c>
      <c r="D492" s="9">
        <f>VLOOKUP('Aliquote medie'!$C492,Scaglioni!I:M,4,FALSE)</f>
        <v>0.35</v>
      </c>
      <c r="E492" s="9">
        <f t="shared" si="36"/>
        <v>35</v>
      </c>
      <c r="F492" s="9">
        <f t="shared" si="38"/>
        <v>13755</v>
      </c>
      <c r="G492" s="10">
        <f t="shared" si="39"/>
        <v>0.28128834355828219</v>
      </c>
    </row>
    <row r="493" spans="1:7" x14ac:dyDescent="0.2">
      <c r="A493" s="5">
        <v>100</v>
      </c>
      <c r="B493" s="5">
        <f t="shared" si="37"/>
        <v>49000</v>
      </c>
      <c r="C493" s="9">
        <f t="shared" si="35"/>
        <v>2</v>
      </c>
      <c r="D493" s="9">
        <f>VLOOKUP('Aliquote medie'!$C493,Scaglioni!I:M,4,FALSE)</f>
        <v>0.35</v>
      </c>
      <c r="E493" s="9">
        <f t="shared" si="36"/>
        <v>35</v>
      </c>
      <c r="F493" s="9">
        <f t="shared" si="38"/>
        <v>13790</v>
      </c>
      <c r="G493" s="10">
        <f t="shared" si="39"/>
        <v>0.28142857142857142</v>
      </c>
    </row>
    <row r="494" spans="1:7" x14ac:dyDescent="0.2">
      <c r="A494" s="5">
        <v>100</v>
      </c>
      <c r="B494" s="5">
        <f t="shared" si="37"/>
        <v>49100</v>
      </c>
      <c r="C494" s="9">
        <f t="shared" si="35"/>
        <v>2</v>
      </c>
      <c r="D494" s="9">
        <f>VLOOKUP('Aliquote medie'!$C494,Scaglioni!I:M,4,FALSE)</f>
        <v>0.35</v>
      </c>
      <c r="E494" s="9">
        <f t="shared" si="36"/>
        <v>35</v>
      </c>
      <c r="F494" s="9">
        <f t="shared" si="38"/>
        <v>13825</v>
      </c>
      <c r="G494" s="10">
        <f t="shared" si="39"/>
        <v>0.28156822810590632</v>
      </c>
    </row>
    <row r="495" spans="1:7" x14ac:dyDescent="0.2">
      <c r="A495" s="5">
        <v>100</v>
      </c>
      <c r="B495" s="5">
        <f t="shared" si="37"/>
        <v>49200</v>
      </c>
      <c r="C495" s="9">
        <f t="shared" si="35"/>
        <v>2</v>
      </c>
      <c r="D495" s="9">
        <f>VLOOKUP('Aliquote medie'!$C495,Scaglioni!I:M,4,FALSE)</f>
        <v>0.35</v>
      </c>
      <c r="E495" s="9">
        <f t="shared" si="36"/>
        <v>35</v>
      </c>
      <c r="F495" s="9">
        <f t="shared" si="38"/>
        <v>13860</v>
      </c>
      <c r="G495" s="10">
        <f t="shared" si="39"/>
        <v>0.2817073170731707</v>
      </c>
    </row>
    <row r="496" spans="1:7" x14ac:dyDescent="0.2">
      <c r="A496" s="5">
        <v>100</v>
      </c>
      <c r="B496" s="5">
        <f t="shared" si="37"/>
        <v>49300</v>
      </c>
      <c r="C496" s="9">
        <f t="shared" si="35"/>
        <v>2</v>
      </c>
      <c r="D496" s="9">
        <f>VLOOKUP('Aliquote medie'!$C496,Scaglioni!I:M,4,FALSE)</f>
        <v>0.35</v>
      </c>
      <c r="E496" s="9">
        <f t="shared" si="36"/>
        <v>35</v>
      </c>
      <c r="F496" s="9">
        <f t="shared" si="38"/>
        <v>13895</v>
      </c>
      <c r="G496" s="10">
        <f t="shared" si="39"/>
        <v>0.28184584178498984</v>
      </c>
    </row>
    <row r="497" spans="1:7" x14ac:dyDescent="0.2">
      <c r="A497" s="5">
        <v>100</v>
      </c>
      <c r="B497" s="5">
        <f t="shared" si="37"/>
        <v>49400</v>
      </c>
      <c r="C497" s="9">
        <f t="shared" si="35"/>
        <v>2</v>
      </c>
      <c r="D497" s="9">
        <f>VLOOKUP('Aliquote medie'!$C497,Scaglioni!I:M,4,FALSE)</f>
        <v>0.35</v>
      </c>
      <c r="E497" s="9">
        <f t="shared" si="36"/>
        <v>35</v>
      </c>
      <c r="F497" s="9">
        <f t="shared" si="38"/>
        <v>13930</v>
      </c>
      <c r="G497" s="10">
        <f t="shared" si="39"/>
        <v>0.28198380566801617</v>
      </c>
    </row>
    <row r="498" spans="1:7" x14ac:dyDescent="0.2">
      <c r="A498" s="5">
        <v>100</v>
      </c>
      <c r="B498" s="5">
        <f t="shared" si="37"/>
        <v>49500</v>
      </c>
      <c r="C498" s="9">
        <f t="shared" si="35"/>
        <v>2</v>
      </c>
      <c r="D498" s="9">
        <f>VLOOKUP('Aliquote medie'!$C498,Scaglioni!I:M,4,FALSE)</f>
        <v>0.35</v>
      </c>
      <c r="E498" s="9">
        <f t="shared" si="36"/>
        <v>35</v>
      </c>
      <c r="F498" s="9">
        <f t="shared" si="38"/>
        <v>13965</v>
      </c>
      <c r="G498" s="10">
        <f t="shared" si="39"/>
        <v>0.28212121212121211</v>
      </c>
    </row>
    <row r="499" spans="1:7" x14ac:dyDescent="0.2">
      <c r="A499" s="5">
        <v>100</v>
      </c>
      <c r="B499" s="5">
        <f t="shared" si="37"/>
        <v>49600</v>
      </c>
      <c r="C499" s="9">
        <f t="shared" si="35"/>
        <v>2</v>
      </c>
      <c r="D499" s="9">
        <f>VLOOKUP('Aliquote medie'!$C499,Scaglioni!I:M,4,FALSE)</f>
        <v>0.35</v>
      </c>
      <c r="E499" s="9">
        <f t="shared" si="36"/>
        <v>35</v>
      </c>
      <c r="F499" s="9">
        <f t="shared" si="38"/>
        <v>14000</v>
      </c>
      <c r="G499" s="10">
        <f t="shared" si="39"/>
        <v>0.28225806451612906</v>
      </c>
    </row>
    <row r="500" spans="1:7" x14ac:dyDescent="0.2">
      <c r="A500" s="5">
        <v>100</v>
      </c>
      <c r="B500" s="5">
        <f t="shared" si="37"/>
        <v>49700</v>
      </c>
      <c r="C500" s="9">
        <f t="shared" si="35"/>
        <v>2</v>
      </c>
      <c r="D500" s="9">
        <f>VLOOKUP('Aliquote medie'!$C500,Scaglioni!I:M,4,FALSE)</f>
        <v>0.35</v>
      </c>
      <c r="E500" s="9">
        <f t="shared" si="36"/>
        <v>35</v>
      </c>
      <c r="F500" s="9">
        <f t="shared" si="38"/>
        <v>14035</v>
      </c>
      <c r="G500" s="10">
        <f t="shared" si="39"/>
        <v>0.28239436619718311</v>
      </c>
    </row>
    <row r="501" spans="1:7" x14ac:dyDescent="0.2">
      <c r="A501" s="5">
        <v>100</v>
      </c>
      <c r="B501" s="5">
        <f t="shared" si="37"/>
        <v>49800</v>
      </c>
      <c r="C501" s="9">
        <f t="shared" si="35"/>
        <v>2</v>
      </c>
      <c r="D501" s="9">
        <f>VLOOKUP('Aliquote medie'!$C501,Scaglioni!I:M,4,FALSE)</f>
        <v>0.35</v>
      </c>
      <c r="E501" s="9">
        <f t="shared" si="36"/>
        <v>35</v>
      </c>
      <c r="F501" s="9">
        <f t="shared" si="38"/>
        <v>14070</v>
      </c>
      <c r="G501" s="10">
        <f t="shared" si="39"/>
        <v>0.28253012048192772</v>
      </c>
    </row>
    <row r="502" spans="1:7" x14ac:dyDescent="0.2">
      <c r="A502" s="5">
        <v>100</v>
      </c>
      <c r="B502" s="5">
        <f t="shared" si="37"/>
        <v>49900</v>
      </c>
      <c r="C502" s="9">
        <f t="shared" si="35"/>
        <v>2</v>
      </c>
      <c r="D502" s="9">
        <f>VLOOKUP('Aliquote medie'!$C502,Scaglioni!I:M,4,FALSE)</f>
        <v>0.35</v>
      </c>
      <c r="E502" s="9">
        <f t="shared" si="36"/>
        <v>35</v>
      </c>
      <c r="F502" s="9">
        <f t="shared" si="38"/>
        <v>14105</v>
      </c>
      <c r="G502" s="10">
        <f t="shared" si="39"/>
        <v>0.28266533066132266</v>
      </c>
    </row>
    <row r="503" spans="1:7" x14ac:dyDescent="0.2">
      <c r="A503" s="5">
        <v>100</v>
      </c>
      <c r="B503" s="5">
        <f t="shared" si="37"/>
        <v>50000</v>
      </c>
      <c r="C503" s="9">
        <f t="shared" si="35"/>
        <v>2</v>
      </c>
      <c r="D503" s="9">
        <f>VLOOKUP('Aliquote medie'!$C503,Scaglioni!I:M,4,FALSE)</f>
        <v>0.35</v>
      </c>
      <c r="E503" s="9">
        <f t="shared" si="36"/>
        <v>35</v>
      </c>
      <c r="F503" s="9">
        <f t="shared" si="38"/>
        <v>14140</v>
      </c>
      <c r="G503" s="10">
        <f t="shared" si="39"/>
        <v>0.2828</v>
      </c>
    </row>
    <row r="504" spans="1:7" x14ac:dyDescent="0.2">
      <c r="A504" s="5">
        <v>100</v>
      </c>
      <c r="B504" s="5">
        <f t="shared" si="37"/>
        <v>50100</v>
      </c>
      <c r="C504" s="9">
        <f t="shared" si="35"/>
        <v>3</v>
      </c>
      <c r="D504" s="9">
        <f>VLOOKUP('Aliquote medie'!$C504,Scaglioni!I:M,4,FALSE)</f>
        <v>0.43</v>
      </c>
      <c r="E504" s="9">
        <f t="shared" si="36"/>
        <v>43</v>
      </c>
      <c r="F504" s="9">
        <f t="shared" si="38"/>
        <v>14183</v>
      </c>
      <c r="G504" s="10">
        <f t="shared" si="39"/>
        <v>0.2830938123752495</v>
      </c>
    </row>
    <row r="505" spans="1:7" x14ac:dyDescent="0.2">
      <c r="A505" s="5">
        <v>100</v>
      </c>
      <c r="B505" s="5">
        <f t="shared" si="37"/>
        <v>50200</v>
      </c>
      <c r="C505" s="9">
        <f t="shared" si="35"/>
        <v>3</v>
      </c>
      <c r="D505" s="9">
        <f>VLOOKUP('Aliquote medie'!$C505,Scaglioni!I:M,4,FALSE)</f>
        <v>0.43</v>
      </c>
      <c r="E505" s="9">
        <f t="shared" si="36"/>
        <v>43</v>
      </c>
      <c r="F505" s="9">
        <f t="shared" si="38"/>
        <v>14226</v>
      </c>
      <c r="G505" s="10">
        <f t="shared" si="39"/>
        <v>0.28338645418326691</v>
      </c>
    </row>
    <row r="506" spans="1:7" x14ac:dyDescent="0.2">
      <c r="A506" s="5">
        <v>100</v>
      </c>
      <c r="B506" s="5">
        <f t="shared" si="37"/>
        <v>50300</v>
      </c>
      <c r="C506" s="9">
        <f t="shared" si="35"/>
        <v>3</v>
      </c>
      <c r="D506" s="9">
        <f>VLOOKUP('Aliquote medie'!$C506,Scaglioni!I:M,4,FALSE)</f>
        <v>0.43</v>
      </c>
      <c r="E506" s="9">
        <f t="shared" si="36"/>
        <v>43</v>
      </c>
      <c r="F506" s="9">
        <f t="shared" si="38"/>
        <v>14269</v>
      </c>
      <c r="G506" s="10">
        <f t="shared" si="39"/>
        <v>0.2836779324055666</v>
      </c>
    </row>
    <row r="507" spans="1:7" x14ac:dyDescent="0.2">
      <c r="A507" s="5">
        <v>100</v>
      </c>
      <c r="B507" s="5">
        <f t="shared" si="37"/>
        <v>50400</v>
      </c>
      <c r="C507" s="9">
        <f t="shared" si="35"/>
        <v>3</v>
      </c>
      <c r="D507" s="9">
        <f>VLOOKUP('Aliquote medie'!$C507,Scaglioni!I:M,4,FALSE)</f>
        <v>0.43</v>
      </c>
      <c r="E507" s="9">
        <f t="shared" si="36"/>
        <v>43</v>
      </c>
      <c r="F507" s="9">
        <f t="shared" si="38"/>
        <v>14312</v>
      </c>
      <c r="G507" s="10">
        <f t="shared" si="39"/>
        <v>0.28396825396825398</v>
      </c>
    </row>
    <row r="508" spans="1:7" x14ac:dyDescent="0.2">
      <c r="A508" s="5">
        <v>100</v>
      </c>
      <c r="B508" s="5">
        <f t="shared" si="37"/>
        <v>50500</v>
      </c>
      <c r="C508" s="9">
        <f t="shared" si="35"/>
        <v>3</v>
      </c>
      <c r="D508" s="9">
        <f>VLOOKUP('Aliquote medie'!$C508,Scaglioni!I:M,4,FALSE)</f>
        <v>0.43</v>
      </c>
      <c r="E508" s="9">
        <f t="shared" si="36"/>
        <v>43</v>
      </c>
      <c r="F508" s="9">
        <f t="shared" si="38"/>
        <v>14355</v>
      </c>
      <c r="G508" s="10">
        <f t="shared" si="39"/>
        <v>0.28425742574257423</v>
      </c>
    </row>
    <row r="509" spans="1:7" x14ac:dyDescent="0.2">
      <c r="A509" s="5">
        <v>100</v>
      </c>
      <c r="B509" s="5">
        <f t="shared" si="37"/>
        <v>50600</v>
      </c>
      <c r="C509" s="9">
        <f t="shared" si="35"/>
        <v>3</v>
      </c>
      <c r="D509" s="9">
        <f>VLOOKUP('Aliquote medie'!$C509,Scaglioni!I:M,4,FALSE)</f>
        <v>0.43</v>
      </c>
      <c r="E509" s="9">
        <f t="shared" si="36"/>
        <v>43</v>
      </c>
      <c r="F509" s="9">
        <f t="shared" si="38"/>
        <v>14398</v>
      </c>
      <c r="G509" s="10">
        <f t="shared" si="39"/>
        <v>0.28454545454545455</v>
      </c>
    </row>
    <row r="510" spans="1:7" x14ac:dyDescent="0.2">
      <c r="A510" s="5">
        <v>100</v>
      </c>
      <c r="B510" s="5">
        <f t="shared" si="37"/>
        <v>50700</v>
      </c>
      <c r="C510" s="9">
        <f t="shared" si="35"/>
        <v>3</v>
      </c>
      <c r="D510" s="9">
        <f>VLOOKUP('Aliquote medie'!$C510,Scaglioni!I:M,4,FALSE)</f>
        <v>0.43</v>
      </c>
      <c r="E510" s="9">
        <f t="shared" si="36"/>
        <v>43</v>
      </c>
      <c r="F510" s="9">
        <f t="shared" si="38"/>
        <v>14441</v>
      </c>
      <c r="G510" s="10">
        <f t="shared" si="39"/>
        <v>0.28483234714003947</v>
      </c>
    </row>
    <row r="511" spans="1:7" x14ac:dyDescent="0.2">
      <c r="A511" s="5">
        <v>100</v>
      </c>
      <c r="B511" s="5">
        <f t="shared" si="37"/>
        <v>50800</v>
      </c>
      <c r="C511" s="9">
        <f t="shared" si="35"/>
        <v>3</v>
      </c>
      <c r="D511" s="9">
        <f>VLOOKUP('Aliquote medie'!$C511,Scaglioni!I:M,4,FALSE)</f>
        <v>0.43</v>
      </c>
      <c r="E511" s="9">
        <f t="shared" si="36"/>
        <v>43</v>
      </c>
      <c r="F511" s="9">
        <f t="shared" si="38"/>
        <v>14484</v>
      </c>
      <c r="G511" s="10">
        <f t="shared" si="39"/>
        <v>0.28511811023622047</v>
      </c>
    </row>
    <row r="512" spans="1:7" x14ac:dyDescent="0.2">
      <c r="A512" s="5">
        <v>100</v>
      </c>
      <c r="B512" s="5">
        <f t="shared" si="37"/>
        <v>50900</v>
      </c>
      <c r="C512" s="9">
        <f t="shared" si="35"/>
        <v>3</v>
      </c>
      <c r="D512" s="9">
        <f>VLOOKUP('Aliquote medie'!$C512,Scaglioni!I:M,4,FALSE)</f>
        <v>0.43</v>
      </c>
      <c r="E512" s="9">
        <f t="shared" si="36"/>
        <v>43</v>
      </c>
      <c r="F512" s="9">
        <f t="shared" si="38"/>
        <v>14527</v>
      </c>
      <c r="G512" s="10">
        <f t="shared" si="39"/>
        <v>0.28540275049115915</v>
      </c>
    </row>
    <row r="513" spans="1:7" x14ac:dyDescent="0.2">
      <c r="A513" s="5">
        <v>100</v>
      </c>
      <c r="B513" s="5">
        <f t="shared" si="37"/>
        <v>51000</v>
      </c>
      <c r="C513" s="9">
        <f t="shared" si="35"/>
        <v>3</v>
      </c>
      <c r="D513" s="9">
        <f>VLOOKUP('Aliquote medie'!$C513,Scaglioni!I:M,4,FALSE)</f>
        <v>0.43</v>
      </c>
      <c r="E513" s="9">
        <f t="shared" si="36"/>
        <v>43</v>
      </c>
      <c r="F513" s="9">
        <f t="shared" si="38"/>
        <v>14570</v>
      </c>
      <c r="G513" s="10">
        <f t="shared" si="39"/>
        <v>0.28568627450980394</v>
      </c>
    </row>
    <row r="514" spans="1:7" x14ac:dyDescent="0.2">
      <c r="A514" s="5">
        <v>100</v>
      </c>
      <c r="B514" s="5">
        <f t="shared" si="37"/>
        <v>51100</v>
      </c>
      <c r="C514" s="9">
        <f t="shared" si="35"/>
        <v>3</v>
      </c>
      <c r="D514" s="9">
        <f>VLOOKUP('Aliquote medie'!$C514,Scaglioni!I:M,4,FALSE)</f>
        <v>0.43</v>
      </c>
      <c r="E514" s="9">
        <f t="shared" si="36"/>
        <v>43</v>
      </c>
      <c r="F514" s="9">
        <f t="shared" si="38"/>
        <v>14613</v>
      </c>
      <c r="G514" s="10">
        <f t="shared" si="39"/>
        <v>0.28596868884540116</v>
      </c>
    </row>
    <row r="515" spans="1:7" x14ac:dyDescent="0.2">
      <c r="A515" s="5">
        <v>100</v>
      </c>
      <c r="B515" s="5">
        <f t="shared" si="37"/>
        <v>51200</v>
      </c>
      <c r="C515" s="9">
        <f t="shared" si="35"/>
        <v>3</v>
      </c>
      <c r="D515" s="9">
        <f>VLOOKUP('Aliquote medie'!$C515,Scaglioni!I:M,4,FALSE)</f>
        <v>0.43</v>
      </c>
      <c r="E515" s="9">
        <f t="shared" si="36"/>
        <v>43</v>
      </c>
      <c r="F515" s="9">
        <f t="shared" si="38"/>
        <v>14656</v>
      </c>
      <c r="G515" s="10">
        <f t="shared" si="39"/>
        <v>0.28625</v>
      </c>
    </row>
    <row r="516" spans="1:7" x14ac:dyDescent="0.2">
      <c r="A516" s="5">
        <v>100</v>
      </c>
      <c r="B516" s="5">
        <f t="shared" si="37"/>
        <v>51300</v>
      </c>
      <c r="C516" s="9">
        <f t="shared" ref="C516:C579" si="40">IF($B516&lt;=28000,1,IF($B516&lt;=50000,2,3))</f>
        <v>3</v>
      </c>
      <c r="D516" s="9">
        <f>VLOOKUP('Aliquote medie'!$C516,Scaglioni!I:M,4,FALSE)</f>
        <v>0.43</v>
      </c>
      <c r="E516" s="9">
        <f t="shared" ref="E516:E579" si="41">D516*$A516</f>
        <v>43</v>
      </c>
      <c r="F516" s="9">
        <f t="shared" si="38"/>
        <v>14699</v>
      </c>
      <c r="G516" s="10">
        <f t="shared" si="39"/>
        <v>0.28653021442495125</v>
      </c>
    </row>
    <row r="517" spans="1:7" x14ac:dyDescent="0.2">
      <c r="A517" s="5">
        <v>100</v>
      </c>
      <c r="B517" s="5">
        <f t="shared" ref="B517:B580" si="42">B516+A517</f>
        <v>51400</v>
      </c>
      <c r="C517" s="9">
        <f t="shared" si="40"/>
        <v>3</v>
      </c>
      <c r="D517" s="9">
        <f>VLOOKUP('Aliquote medie'!$C517,Scaglioni!I:M,4,FALSE)</f>
        <v>0.43</v>
      </c>
      <c r="E517" s="9">
        <f t="shared" si="41"/>
        <v>43</v>
      </c>
      <c r="F517" s="9">
        <f t="shared" ref="F517:F580" si="43">F516+E517</f>
        <v>14742</v>
      </c>
      <c r="G517" s="10">
        <f t="shared" ref="G517:G580" si="44">F517/$B517</f>
        <v>0.28680933852140078</v>
      </c>
    </row>
    <row r="518" spans="1:7" x14ac:dyDescent="0.2">
      <c r="A518" s="5">
        <v>100</v>
      </c>
      <c r="B518" s="5">
        <f t="shared" si="42"/>
        <v>51500</v>
      </c>
      <c r="C518" s="9">
        <f t="shared" si="40"/>
        <v>3</v>
      </c>
      <c r="D518" s="9">
        <f>VLOOKUP('Aliquote medie'!$C518,Scaglioni!I:M,4,FALSE)</f>
        <v>0.43</v>
      </c>
      <c r="E518" s="9">
        <f t="shared" si="41"/>
        <v>43</v>
      </c>
      <c r="F518" s="9">
        <f t="shared" si="43"/>
        <v>14785</v>
      </c>
      <c r="G518" s="10">
        <f t="shared" si="44"/>
        <v>0.28708737864077671</v>
      </c>
    </row>
    <row r="519" spans="1:7" x14ac:dyDescent="0.2">
      <c r="A519" s="5">
        <v>100</v>
      </c>
      <c r="B519" s="5">
        <f t="shared" si="42"/>
        <v>51600</v>
      </c>
      <c r="C519" s="9">
        <f t="shared" si="40"/>
        <v>3</v>
      </c>
      <c r="D519" s="9">
        <f>VLOOKUP('Aliquote medie'!$C519,Scaglioni!I:M,4,FALSE)</f>
        <v>0.43</v>
      </c>
      <c r="E519" s="9">
        <f t="shared" si="41"/>
        <v>43</v>
      </c>
      <c r="F519" s="9">
        <f t="shared" si="43"/>
        <v>14828</v>
      </c>
      <c r="G519" s="10">
        <f t="shared" si="44"/>
        <v>0.28736434108527131</v>
      </c>
    </row>
    <row r="520" spans="1:7" x14ac:dyDescent="0.2">
      <c r="A520" s="5">
        <v>100</v>
      </c>
      <c r="B520" s="5">
        <f t="shared" si="42"/>
        <v>51700</v>
      </c>
      <c r="C520" s="9">
        <f t="shared" si="40"/>
        <v>3</v>
      </c>
      <c r="D520" s="9">
        <f>VLOOKUP('Aliquote medie'!$C520,Scaglioni!I:M,4,FALSE)</f>
        <v>0.43</v>
      </c>
      <c r="E520" s="9">
        <f t="shared" si="41"/>
        <v>43</v>
      </c>
      <c r="F520" s="9">
        <f t="shared" si="43"/>
        <v>14871</v>
      </c>
      <c r="G520" s="10">
        <f t="shared" si="44"/>
        <v>0.28764023210831724</v>
      </c>
    </row>
    <row r="521" spans="1:7" x14ac:dyDescent="0.2">
      <c r="A521" s="5">
        <v>100</v>
      </c>
      <c r="B521" s="5">
        <f t="shared" si="42"/>
        <v>51800</v>
      </c>
      <c r="C521" s="9">
        <f t="shared" si="40"/>
        <v>3</v>
      </c>
      <c r="D521" s="9">
        <f>VLOOKUP('Aliquote medie'!$C521,Scaglioni!I:M,4,FALSE)</f>
        <v>0.43</v>
      </c>
      <c r="E521" s="9">
        <f t="shared" si="41"/>
        <v>43</v>
      </c>
      <c r="F521" s="9">
        <f t="shared" si="43"/>
        <v>14914</v>
      </c>
      <c r="G521" s="10">
        <f t="shared" si="44"/>
        <v>0.28791505791505789</v>
      </c>
    </row>
    <row r="522" spans="1:7" x14ac:dyDescent="0.2">
      <c r="A522" s="5">
        <v>100</v>
      </c>
      <c r="B522" s="5">
        <f t="shared" si="42"/>
        <v>51900</v>
      </c>
      <c r="C522" s="9">
        <f t="shared" si="40"/>
        <v>3</v>
      </c>
      <c r="D522" s="9">
        <f>VLOOKUP('Aliquote medie'!$C522,Scaglioni!I:M,4,FALSE)</f>
        <v>0.43</v>
      </c>
      <c r="E522" s="9">
        <f t="shared" si="41"/>
        <v>43</v>
      </c>
      <c r="F522" s="9">
        <f t="shared" si="43"/>
        <v>14957</v>
      </c>
      <c r="G522" s="10">
        <f t="shared" si="44"/>
        <v>0.28818882466281309</v>
      </c>
    </row>
    <row r="523" spans="1:7" x14ac:dyDescent="0.2">
      <c r="A523" s="5">
        <v>100</v>
      </c>
      <c r="B523" s="5">
        <f t="shared" si="42"/>
        <v>52000</v>
      </c>
      <c r="C523" s="9">
        <f t="shared" si="40"/>
        <v>3</v>
      </c>
      <c r="D523" s="9">
        <f>VLOOKUP('Aliquote medie'!$C523,Scaglioni!I:M,4,FALSE)</f>
        <v>0.43</v>
      </c>
      <c r="E523" s="9">
        <f t="shared" si="41"/>
        <v>43</v>
      </c>
      <c r="F523" s="9">
        <f t="shared" si="43"/>
        <v>15000</v>
      </c>
      <c r="G523" s="10">
        <f t="shared" si="44"/>
        <v>0.28846153846153844</v>
      </c>
    </row>
    <row r="524" spans="1:7" x14ac:dyDescent="0.2">
      <c r="A524" s="5">
        <v>100</v>
      </c>
      <c r="B524" s="5">
        <f t="shared" si="42"/>
        <v>52100</v>
      </c>
      <c r="C524" s="9">
        <f t="shared" si="40"/>
        <v>3</v>
      </c>
      <c r="D524" s="9">
        <f>VLOOKUP('Aliquote medie'!$C524,Scaglioni!I:M,4,FALSE)</f>
        <v>0.43</v>
      </c>
      <c r="E524" s="9">
        <f t="shared" si="41"/>
        <v>43</v>
      </c>
      <c r="F524" s="9">
        <f t="shared" si="43"/>
        <v>15043</v>
      </c>
      <c r="G524" s="10">
        <f t="shared" si="44"/>
        <v>0.28873320537428021</v>
      </c>
    </row>
    <row r="525" spans="1:7" x14ac:dyDescent="0.2">
      <c r="A525" s="5">
        <v>100</v>
      </c>
      <c r="B525" s="5">
        <f t="shared" si="42"/>
        <v>52200</v>
      </c>
      <c r="C525" s="9">
        <f t="shared" si="40"/>
        <v>3</v>
      </c>
      <c r="D525" s="9">
        <f>VLOOKUP('Aliquote medie'!$C525,Scaglioni!I:M,4,FALSE)</f>
        <v>0.43</v>
      </c>
      <c r="E525" s="9">
        <f t="shared" si="41"/>
        <v>43</v>
      </c>
      <c r="F525" s="9">
        <f t="shared" si="43"/>
        <v>15086</v>
      </c>
      <c r="G525" s="10">
        <f t="shared" si="44"/>
        <v>0.28900383141762453</v>
      </c>
    </row>
    <row r="526" spans="1:7" x14ac:dyDescent="0.2">
      <c r="A526" s="5">
        <v>100</v>
      </c>
      <c r="B526" s="5">
        <f t="shared" si="42"/>
        <v>52300</v>
      </c>
      <c r="C526" s="9">
        <f t="shared" si="40"/>
        <v>3</v>
      </c>
      <c r="D526" s="9">
        <f>VLOOKUP('Aliquote medie'!$C526,Scaglioni!I:M,4,FALSE)</f>
        <v>0.43</v>
      </c>
      <c r="E526" s="9">
        <f t="shared" si="41"/>
        <v>43</v>
      </c>
      <c r="F526" s="9">
        <f t="shared" si="43"/>
        <v>15129</v>
      </c>
      <c r="G526" s="10">
        <f t="shared" si="44"/>
        <v>0.2892734225621415</v>
      </c>
    </row>
    <row r="527" spans="1:7" x14ac:dyDescent="0.2">
      <c r="A527" s="5">
        <v>100</v>
      </c>
      <c r="B527" s="5">
        <f t="shared" si="42"/>
        <v>52400</v>
      </c>
      <c r="C527" s="9">
        <f t="shared" si="40"/>
        <v>3</v>
      </c>
      <c r="D527" s="9">
        <f>VLOOKUP('Aliquote medie'!$C527,Scaglioni!I:M,4,FALSE)</f>
        <v>0.43</v>
      </c>
      <c r="E527" s="9">
        <f t="shared" si="41"/>
        <v>43</v>
      </c>
      <c r="F527" s="9">
        <f t="shared" si="43"/>
        <v>15172</v>
      </c>
      <c r="G527" s="10">
        <f t="shared" si="44"/>
        <v>0.28954198473282444</v>
      </c>
    </row>
    <row r="528" spans="1:7" x14ac:dyDescent="0.2">
      <c r="A528" s="5">
        <v>100</v>
      </c>
      <c r="B528" s="5">
        <f t="shared" si="42"/>
        <v>52500</v>
      </c>
      <c r="C528" s="9">
        <f t="shared" si="40"/>
        <v>3</v>
      </c>
      <c r="D528" s="9">
        <f>VLOOKUP('Aliquote medie'!$C528,Scaglioni!I:M,4,FALSE)</f>
        <v>0.43</v>
      </c>
      <c r="E528" s="9">
        <f t="shared" si="41"/>
        <v>43</v>
      </c>
      <c r="F528" s="9">
        <f t="shared" si="43"/>
        <v>15215</v>
      </c>
      <c r="G528" s="10">
        <f t="shared" si="44"/>
        <v>0.28980952380952379</v>
      </c>
    </row>
    <row r="529" spans="1:7" x14ac:dyDescent="0.2">
      <c r="A529" s="5">
        <v>100</v>
      </c>
      <c r="B529" s="5">
        <f t="shared" si="42"/>
        <v>52600</v>
      </c>
      <c r="C529" s="9">
        <f t="shared" si="40"/>
        <v>3</v>
      </c>
      <c r="D529" s="9">
        <f>VLOOKUP('Aliquote medie'!$C529,Scaglioni!I:M,4,FALSE)</f>
        <v>0.43</v>
      </c>
      <c r="E529" s="9">
        <f t="shared" si="41"/>
        <v>43</v>
      </c>
      <c r="F529" s="9">
        <f t="shared" si="43"/>
        <v>15258</v>
      </c>
      <c r="G529" s="10">
        <f t="shared" si="44"/>
        <v>0.29007604562737643</v>
      </c>
    </row>
    <row r="530" spans="1:7" x14ac:dyDescent="0.2">
      <c r="A530" s="5">
        <v>100</v>
      </c>
      <c r="B530" s="5">
        <f t="shared" si="42"/>
        <v>52700</v>
      </c>
      <c r="C530" s="9">
        <f t="shared" si="40"/>
        <v>3</v>
      </c>
      <c r="D530" s="9">
        <f>VLOOKUP('Aliquote medie'!$C530,Scaglioni!I:M,4,FALSE)</f>
        <v>0.43</v>
      </c>
      <c r="E530" s="9">
        <f t="shared" si="41"/>
        <v>43</v>
      </c>
      <c r="F530" s="9">
        <f t="shared" si="43"/>
        <v>15301</v>
      </c>
      <c r="G530" s="10">
        <f t="shared" si="44"/>
        <v>0.2903415559772296</v>
      </c>
    </row>
    <row r="531" spans="1:7" x14ac:dyDescent="0.2">
      <c r="A531" s="5">
        <v>100</v>
      </c>
      <c r="B531" s="5">
        <f t="shared" si="42"/>
        <v>52800</v>
      </c>
      <c r="C531" s="9">
        <f t="shared" si="40"/>
        <v>3</v>
      </c>
      <c r="D531" s="9">
        <f>VLOOKUP('Aliquote medie'!$C531,Scaglioni!I:M,4,FALSE)</f>
        <v>0.43</v>
      </c>
      <c r="E531" s="9">
        <f t="shared" si="41"/>
        <v>43</v>
      </c>
      <c r="F531" s="9">
        <f t="shared" si="43"/>
        <v>15344</v>
      </c>
      <c r="G531" s="10">
        <f t="shared" si="44"/>
        <v>0.29060606060606059</v>
      </c>
    </row>
    <row r="532" spans="1:7" x14ac:dyDescent="0.2">
      <c r="A532" s="5">
        <v>100</v>
      </c>
      <c r="B532" s="5">
        <f t="shared" si="42"/>
        <v>52900</v>
      </c>
      <c r="C532" s="9">
        <f t="shared" si="40"/>
        <v>3</v>
      </c>
      <c r="D532" s="9">
        <f>VLOOKUP('Aliquote medie'!$C532,Scaglioni!I:M,4,FALSE)</f>
        <v>0.43</v>
      </c>
      <c r="E532" s="9">
        <f t="shared" si="41"/>
        <v>43</v>
      </c>
      <c r="F532" s="9">
        <f t="shared" si="43"/>
        <v>15387</v>
      </c>
      <c r="G532" s="10">
        <f t="shared" si="44"/>
        <v>0.29086956521739132</v>
      </c>
    </row>
    <row r="533" spans="1:7" x14ac:dyDescent="0.2">
      <c r="A533" s="5">
        <v>100</v>
      </c>
      <c r="B533" s="5">
        <f t="shared" si="42"/>
        <v>53000</v>
      </c>
      <c r="C533" s="9">
        <f t="shared" si="40"/>
        <v>3</v>
      </c>
      <c r="D533" s="9">
        <f>VLOOKUP('Aliquote medie'!$C533,Scaglioni!I:M,4,FALSE)</f>
        <v>0.43</v>
      </c>
      <c r="E533" s="9">
        <f t="shared" si="41"/>
        <v>43</v>
      </c>
      <c r="F533" s="9">
        <f t="shared" si="43"/>
        <v>15430</v>
      </c>
      <c r="G533" s="10">
        <f t="shared" si="44"/>
        <v>0.29113207547169812</v>
      </c>
    </row>
    <row r="534" spans="1:7" x14ac:dyDescent="0.2">
      <c r="A534" s="5">
        <v>100</v>
      </c>
      <c r="B534" s="5">
        <f t="shared" si="42"/>
        <v>53100</v>
      </c>
      <c r="C534" s="9">
        <f t="shared" si="40"/>
        <v>3</v>
      </c>
      <c r="D534" s="9">
        <f>VLOOKUP('Aliquote medie'!$C534,Scaglioni!I:M,4,FALSE)</f>
        <v>0.43</v>
      </c>
      <c r="E534" s="9">
        <f t="shared" si="41"/>
        <v>43</v>
      </c>
      <c r="F534" s="9">
        <f t="shared" si="43"/>
        <v>15473</v>
      </c>
      <c r="G534" s="10">
        <f t="shared" si="44"/>
        <v>0.29139359698681733</v>
      </c>
    </row>
    <row r="535" spans="1:7" x14ac:dyDescent="0.2">
      <c r="A535" s="5">
        <v>100</v>
      </c>
      <c r="B535" s="5">
        <f t="shared" si="42"/>
        <v>53200</v>
      </c>
      <c r="C535" s="9">
        <f t="shared" si="40"/>
        <v>3</v>
      </c>
      <c r="D535" s="9">
        <f>VLOOKUP('Aliquote medie'!$C535,Scaglioni!I:M,4,FALSE)</f>
        <v>0.43</v>
      </c>
      <c r="E535" s="9">
        <f t="shared" si="41"/>
        <v>43</v>
      </c>
      <c r="F535" s="9">
        <f t="shared" si="43"/>
        <v>15516</v>
      </c>
      <c r="G535" s="10">
        <f t="shared" si="44"/>
        <v>0.29165413533834589</v>
      </c>
    </row>
    <row r="536" spans="1:7" x14ac:dyDescent="0.2">
      <c r="A536" s="5">
        <v>100</v>
      </c>
      <c r="B536" s="5">
        <f t="shared" si="42"/>
        <v>53300</v>
      </c>
      <c r="C536" s="9">
        <f t="shared" si="40"/>
        <v>3</v>
      </c>
      <c r="D536" s="9">
        <f>VLOOKUP('Aliquote medie'!$C536,Scaglioni!I:M,4,FALSE)</f>
        <v>0.43</v>
      </c>
      <c r="E536" s="9">
        <f t="shared" si="41"/>
        <v>43</v>
      </c>
      <c r="F536" s="9">
        <f t="shared" si="43"/>
        <v>15559</v>
      </c>
      <c r="G536" s="10">
        <f t="shared" si="44"/>
        <v>0.29191369606003753</v>
      </c>
    </row>
    <row r="537" spans="1:7" x14ac:dyDescent="0.2">
      <c r="A537" s="5">
        <v>100</v>
      </c>
      <c r="B537" s="5">
        <f t="shared" si="42"/>
        <v>53400</v>
      </c>
      <c r="C537" s="9">
        <f t="shared" si="40"/>
        <v>3</v>
      </c>
      <c r="D537" s="9">
        <f>VLOOKUP('Aliquote medie'!$C537,Scaglioni!I:M,4,FALSE)</f>
        <v>0.43</v>
      </c>
      <c r="E537" s="9">
        <f t="shared" si="41"/>
        <v>43</v>
      </c>
      <c r="F537" s="9">
        <f t="shared" si="43"/>
        <v>15602</v>
      </c>
      <c r="G537" s="10">
        <f t="shared" si="44"/>
        <v>0.29217228464419476</v>
      </c>
    </row>
    <row r="538" spans="1:7" x14ac:dyDescent="0.2">
      <c r="A538" s="5">
        <v>100</v>
      </c>
      <c r="B538" s="5">
        <f t="shared" si="42"/>
        <v>53500</v>
      </c>
      <c r="C538" s="9">
        <f t="shared" si="40"/>
        <v>3</v>
      </c>
      <c r="D538" s="9">
        <f>VLOOKUP('Aliquote medie'!$C538,Scaglioni!I:M,4,FALSE)</f>
        <v>0.43</v>
      </c>
      <c r="E538" s="9">
        <f t="shared" si="41"/>
        <v>43</v>
      </c>
      <c r="F538" s="9">
        <f t="shared" si="43"/>
        <v>15645</v>
      </c>
      <c r="G538" s="10">
        <f t="shared" si="44"/>
        <v>0.29242990654205608</v>
      </c>
    </row>
    <row r="539" spans="1:7" x14ac:dyDescent="0.2">
      <c r="A539" s="5">
        <v>100</v>
      </c>
      <c r="B539" s="5">
        <f t="shared" si="42"/>
        <v>53600</v>
      </c>
      <c r="C539" s="9">
        <f t="shared" si="40"/>
        <v>3</v>
      </c>
      <c r="D539" s="9">
        <f>VLOOKUP('Aliquote medie'!$C539,Scaglioni!I:M,4,FALSE)</f>
        <v>0.43</v>
      </c>
      <c r="E539" s="9">
        <f t="shared" si="41"/>
        <v>43</v>
      </c>
      <c r="F539" s="9">
        <f t="shared" si="43"/>
        <v>15688</v>
      </c>
      <c r="G539" s="10">
        <f t="shared" si="44"/>
        <v>0.29268656716417912</v>
      </c>
    </row>
    <row r="540" spans="1:7" x14ac:dyDescent="0.2">
      <c r="A540" s="5">
        <v>100</v>
      </c>
      <c r="B540" s="5">
        <f t="shared" si="42"/>
        <v>53700</v>
      </c>
      <c r="C540" s="9">
        <f t="shared" si="40"/>
        <v>3</v>
      </c>
      <c r="D540" s="9">
        <f>VLOOKUP('Aliquote medie'!$C540,Scaglioni!I:M,4,FALSE)</f>
        <v>0.43</v>
      </c>
      <c r="E540" s="9">
        <f t="shared" si="41"/>
        <v>43</v>
      </c>
      <c r="F540" s="9">
        <f t="shared" si="43"/>
        <v>15731</v>
      </c>
      <c r="G540" s="10">
        <f t="shared" si="44"/>
        <v>0.29294227188081939</v>
      </c>
    </row>
    <row r="541" spans="1:7" x14ac:dyDescent="0.2">
      <c r="A541" s="5">
        <v>100</v>
      </c>
      <c r="B541" s="5">
        <f t="shared" si="42"/>
        <v>53800</v>
      </c>
      <c r="C541" s="9">
        <f t="shared" si="40"/>
        <v>3</v>
      </c>
      <c r="D541" s="9">
        <f>VLOOKUP('Aliquote medie'!$C541,Scaglioni!I:M,4,FALSE)</f>
        <v>0.43</v>
      </c>
      <c r="E541" s="9">
        <f t="shared" si="41"/>
        <v>43</v>
      </c>
      <c r="F541" s="9">
        <f t="shared" si="43"/>
        <v>15774</v>
      </c>
      <c r="G541" s="10">
        <f t="shared" si="44"/>
        <v>0.29319702602230485</v>
      </c>
    </row>
    <row r="542" spans="1:7" x14ac:dyDescent="0.2">
      <c r="A542" s="5">
        <v>100</v>
      </c>
      <c r="B542" s="5">
        <f t="shared" si="42"/>
        <v>53900</v>
      </c>
      <c r="C542" s="9">
        <f t="shared" si="40"/>
        <v>3</v>
      </c>
      <c r="D542" s="9">
        <f>VLOOKUP('Aliquote medie'!$C542,Scaglioni!I:M,4,FALSE)</f>
        <v>0.43</v>
      </c>
      <c r="E542" s="9">
        <f t="shared" si="41"/>
        <v>43</v>
      </c>
      <c r="F542" s="9">
        <f t="shared" si="43"/>
        <v>15817</v>
      </c>
      <c r="G542" s="10">
        <f t="shared" si="44"/>
        <v>0.29345083487940632</v>
      </c>
    </row>
    <row r="543" spans="1:7" x14ac:dyDescent="0.2">
      <c r="A543" s="5">
        <v>100</v>
      </c>
      <c r="B543" s="5">
        <f t="shared" si="42"/>
        <v>54000</v>
      </c>
      <c r="C543" s="9">
        <f t="shared" si="40"/>
        <v>3</v>
      </c>
      <c r="D543" s="9">
        <f>VLOOKUP('Aliquote medie'!$C543,Scaglioni!I:M,4,FALSE)</f>
        <v>0.43</v>
      </c>
      <c r="E543" s="9">
        <f t="shared" si="41"/>
        <v>43</v>
      </c>
      <c r="F543" s="9">
        <f t="shared" si="43"/>
        <v>15860</v>
      </c>
      <c r="G543" s="10">
        <f t="shared" si="44"/>
        <v>0.29370370370370369</v>
      </c>
    </row>
    <row r="544" spans="1:7" x14ac:dyDescent="0.2">
      <c r="A544" s="5">
        <v>100</v>
      </c>
      <c r="B544" s="5">
        <f t="shared" si="42"/>
        <v>54100</v>
      </c>
      <c r="C544" s="9">
        <f t="shared" si="40"/>
        <v>3</v>
      </c>
      <c r="D544" s="9">
        <f>VLOOKUP('Aliquote medie'!$C544,Scaglioni!I:M,4,FALSE)</f>
        <v>0.43</v>
      </c>
      <c r="E544" s="9">
        <f t="shared" si="41"/>
        <v>43</v>
      </c>
      <c r="F544" s="9">
        <f t="shared" si="43"/>
        <v>15903</v>
      </c>
      <c r="G544" s="10">
        <f t="shared" si="44"/>
        <v>0.29395563770794825</v>
      </c>
    </row>
    <row r="545" spans="1:7" x14ac:dyDescent="0.2">
      <c r="A545" s="5">
        <v>100</v>
      </c>
      <c r="B545" s="5">
        <f t="shared" si="42"/>
        <v>54200</v>
      </c>
      <c r="C545" s="9">
        <f t="shared" si="40"/>
        <v>3</v>
      </c>
      <c r="D545" s="9">
        <f>VLOOKUP('Aliquote medie'!$C545,Scaglioni!I:M,4,FALSE)</f>
        <v>0.43</v>
      </c>
      <c r="E545" s="9">
        <f t="shared" si="41"/>
        <v>43</v>
      </c>
      <c r="F545" s="9">
        <f t="shared" si="43"/>
        <v>15946</v>
      </c>
      <c r="G545" s="10">
        <f t="shared" si="44"/>
        <v>0.29420664206642066</v>
      </c>
    </row>
    <row r="546" spans="1:7" x14ac:dyDescent="0.2">
      <c r="A546" s="5">
        <v>100</v>
      </c>
      <c r="B546" s="5">
        <f t="shared" si="42"/>
        <v>54300</v>
      </c>
      <c r="C546" s="9">
        <f t="shared" si="40"/>
        <v>3</v>
      </c>
      <c r="D546" s="9">
        <f>VLOOKUP('Aliquote medie'!$C546,Scaglioni!I:M,4,FALSE)</f>
        <v>0.43</v>
      </c>
      <c r="E546" s="9">
        <f t="shared" si="41"/>
        <v>43</v>
      </c>
      <c r="F546" s="9">
        <f t="shared" si="43"/>
        <v>15989</v>
      </c>
      <c r="G546" s="10">
        <f t="shared" si="44"/>
        <v>0.29445672191528544</v>
      </c>
    </row>
    <row r="547" spans="1:7" x14ac:dyDescent="0.2">
      <c r="A547" s="5">
        <v>100</v>
      </c>
      <c r="B547" s="5">
        <f t="shared" si="42"/>
        <v>54400</v>
      </c>
      <c r="C547" s="9">
        <f t="shared" si="40"/>
        <v>3</v>
      </c>
      <c r="D547" s="9">
        <f>VLOOKUP('Aliquote medie'!$C547,Scaglioni!I:M,4,FALSE)</f>
        <v>0.43</v>
      </c>
      <c r="E547" s="9">
        <f t="shared" si="41"/>
        <v>43</v>
      </c>
      <c r="F547" s="9">
        <f t="shared" si="43"/>
        <v>16032</v>
      </c>
      <c r="G547" s="10">
        <f t="shared" si="44"/>
        <v>0.29470588235294115</v>
      </c>
    </row>
    <row r="548" spans="1:7" x14ac:dyDescent="0.2">
      <c r="A548" s="5">
        <v>100</v>
      </c>
      <c r="B548" s="5">
        <f t="shared" si="42"/>
        <v>54500</v>
      </c>
      <c r="C548" s="9">
        <f t="shared" si="40"/>
        <v>3</v>
      </c>
      <c r="D548" s="9">
        <f>VLOOKUP('Aliquote medie'!$C548,Scaglioni!I:M,4,FALSE)</f>
        <v>0.43</v>
      </c>
      <c r="E548" s="9">
        <f t="shared" si="41"/>
        <v>43</v>
      </c>
      <c r="F548" s="9">
        <f t="shared" si="43"/>
        <v>16075</v>
      </c>
      <c r="G548" s="10">
        <f t="shared" si="44"/>
        <v>0.29495412844036695</v>
      </c>
    </row>
    <row r="549" spans="1:7" x14ac:dyDescent="0.2">
      <c r="A549" s="5">
        <v>100</v>
      </c>
      <c r="B549" s="5">
        <f t="shared" si="42"/>
        <v>54600</v>
      </c>
      <c r="C549" s="9">
        <f t="shared" si="40"/>
        <v>3</v>
      </c>
      <c r="D549" s="9">
        <f>VLOOKUP('Aliquote medie'!$C549,Scaglioni!I:M,4,FALSE)</f>
        <v>0.43</v>
      </c>
      <c r="E549" s="9">
        <f t="shared" si="41"/>
        <v>43</v>
      </c>
      <c r="F549" s="9">
        <f t="shared" si="43"/>
        <v>16118</v>
      </c>
      <c r="G549" s="10">
        <f t="shared" si="44"/>
        <v>0.29520146520146517</v>
      </c>
    </row>
    <row r="550" spans="1:7" x14ac:dyDescent="0.2">
      <c r="A550" s="5">
        <v>100</v>
      </c>
      <c r="B550" s="5">
        <f t="shared" si="42"/>
        <v>54700</v>
      </c>
      <c r="C550" s="9">
        <f t="shared" si="40"/>
        <v>3</v>
      </c>
      <c r="D550" s="9">
        <f>VLOOKUP('Aliquote medie'!$C550,Scaglioni!I:M,4,FALSE)</f>
        <v>0.43</v>
      </c>
      <c r="E550" s="9">
        <f t="shared" si="41"/>
        <v>43</v>
      </c>
      <c r="F550" s="9">
        <f t="shared" si="43"/>
        <v>16161</v>
      </c>
      <c r="G550" s="10">
        <f t="shared" si="44"/>
        <v>0.29544789762340035</v>
      </c>
    </row>
    <row r="551" spans="1:7" x14ac:dyDescent="0.2">
      <c r="A551" s="5">
        <v>100</v>
      </c>
      <c r="B551" s="5">
        <f t="shared" si="42"/>
        <v>54800</v>
      </c>
      <c r="C551" s="9">
        <f t="shared" si="40"/>
        <v>3</v>
      </c>
      <c r="D551" s="9">
        <f>VLOOKUP('Aliquote medie'!$C551,Scaglioni!I:M,4,FALSE)</f>
        <v>0.43</v>
      </c>
      <c r="E551" s="9">
        <f t="shared" si="41"/>
        <v>43</v>
      </c>
      <c r="F551" s="9">
        <f t="shared" si="43"/>
        <v>16204</v>
      </c>
      <c r="G551" s="10">
        <f t="shared" si="44"/>
        <v>0.29569343065693432</v>
      </c>
    </row>
    <row r="552" spans="1:7" x14ac:dyDescent="0.2">
      <c r="A552" s="5">
        <v>100</v>
      </c>
      <c r="B552" s="5">
        <f t="shared" si="42"/>
        <v>54900</v>
      </c>
      <c r="C552" s="9">
        <f t="shared" si="40"/>
        <v>3</v>
      </c>
      <c r="D552" s="9">
        <f>VLOOKUP('Aliquote medie'!$C552,Scaglioni!I:M,4,FALSE)</f>
        <v>0.43</v>
      </c>
      <c r="E552" s="9">
        <f t="shared" si="41"/>
        <v>43</v>
      </c>
      <c r="F552" s="9">
        <f t="shared" si="43"/>
        <v>16247</v>
      </c>
      <c r="G552" s="10">
        <f t="shared" si="44"/>
        <v>0.29593806921675775</v>
      </c>
    </row>
    <row r="553" spans="1:7" x14ac:dyDescent="0.2">
      <c r="A553" s="5">
        <v>100</v>
      </c>
      <c r="B553" s="5">
        <f t="shared" si="42"/>
        <v>55000</v>
      </c>
      <c r="C553" s="9">
        <f t="shared" si="40"/>
        <v>3</v>
      </c>
      <c r="D553" s="9">
        <f>VLOOKUP('Aliquote medie'!$C553,Scaglioni!I:M,4,FALSE)</f>
        <v>0.43</v>
      </c>
      <c r="E553" s="9">
        <f t="shared" si="41"/>
        <v>43</v>
      </c>
      <c r="F553" s="9">
        <f t="shared" si="43"/>
        <v>16290</v>
      </c>
      <c r="G553" s="10">
        <f t="shared" si="44"/>
        <v>0.29618181818181816</v>
      </c>
    </row>
    <row r="554" spans="1:7" x14ac:dyDescent="0.2">
      <c r="A554" s="5">
        <v>100</v>
      </c>
      <c r="B554" s="5">
        <f t="shared" si="42"/>
        <v>55100</v>
      </c>
      <c r="C554" s="9">
        <f t="shared" si="40"/>
        <v>3</v>
      </c>
      <c r="D554" s="9">
        <f>VLOOKUP('Aliquote medie'!$C554,Scaglioni!I:M,4,FALSE)</f>
        <v>0.43</v>
      </c>
      <c r="E554" s="9">
        <f t="shared" si="41"/>
        <v>43</v>
      </c>
      <c r="F554" s="9">
        <f t="shared" si="43"/>
        <v>16333</v>
      </c>
      <c r="G554" s="10">
        <f t="shared" si="44"/>
        <v>0.29642468239564429</v>
      </c>
    </row>
    <row r="555" spans="1:7" x14ac:dyDescent="0.2">
      <c r="A555" s="5">
        <v>100</v>
      </c>
      <c r="B555" s="5">
        <f t="shared" si="42"/>
        <v>55200</v>
      </c>
      <c r="C555" s="9">
        <f t="shared" si="40"/>
        <v>3</v>
      </c>
      <c r="D555" s="9">
        <f>VLOOKUP('Aliquote medie'!$C555,Scaglioni!I:M,4,FALSE)</f>
        <v>0.43</v>
      </c>
      <c r="E555" s="9">
        <f t="shared" si="41"/>
        <v>43</v>
      </c>
      <c r="F555" s="9">
        <f t="shared" si="43"/>
        <v>16376</v>
      </c>
      <c r="G555" s="10">
        <f t="shared" si="44"/>
        <v>0.29666666666666669</v>
      </c>
    </row>
    <row r="556" spans="1:7" x14ac:dyDescent="0.2">
      <c r="A556" s="5">
        <v>100</v>
      </c>
      <c r="B556" s="5">
        <f t="shared" si="42"/>
        <v>55300</v>
      </c>
      <c r="C556" s="9">
        <f t="shared" si="40"/>
        <v>3</v>
      </c>
      <c r="D556" s="9">
        <f>VLOOKUP('Aliquote medie'!$C556,Scaglioni!I:M,4,FALSE)</f>
        <v>0.43</v>
      </c>
      <c r="E556" s="9">
        <f t="shared" si="41"/>
        <v>43</v>
      </c>
      <c r="F556" s="9">
        <f t="shared" si="43"/>
        <v>16419</v>
      </c>
      <c r="G556" s="10">
        <f t="shared" si="44"/>
        <v>0.29690777576853528</v>
      </c>
    </row>
    <row r="557" spans="1:7" x14ac:dyDescent="0.2">
      <c r="A557" s="5">
        <v>100</v>
      </c>
      <c r="B557" s="5">
        <f t="shared" si="42"/>
        <v>55400</v>
      </c>
      <c r="C557" s="9">
        <f t="shared" si="40"/>
        <v>3</v>
      </c>
      <c r="D557" s="9">
        <f>VLOOKUP('Aliquote medie'!$C557,Scaglioni!I:M,4,FALSE)</f>
        <v>0.43</v>
      </c>
      <c r="E557" s="9">
        <f t="shared" si="41"/>
        <v>43</v>
      </c>
      <c r="F557" s="9">
        <f t="shared" si="43"/>
        <v>16462</v>
      </c>
      <c r="G557" s="10">
        <f t="shared" si="44"/>
        <v>0.29714801444043321</v>
      </c>
    </row>
    <row r="558" spans="1:7" x14ac:dyDescent="0.2">
      <c r="A558" s="5">
        <v>100</v>
      </c>
      <c r="B558" s="5">
        <f t="shared" si="42"/>
        <v>55500</v>
      </c>
      <c r="C558" s="9">
        <f t="shared" si="40"/>
        <v>3</v>
      </c>
      <c r="D558" s="9">
        <f>VLOOKUP('Aliquote medie'!$C558,Scaglioni!I:M,4,FALSE)</f>
        <v>0.43</v>
      </c>
      <c r="E558" s="9">
        <f t="shared" si="41"/>
        <v>43</v>
      </c>
      <c r="F558" s="9">
        <f t="shared" si="43"/>
        <v>16505</v>
      </c>
      <c r="G558" s="10">
        <f t="shared" si="44"/>
        <v>0.2973873873873874</v>
      </c>
    </row>
    <row r="559" spans="1:7" x14ac:dyDescent="0.2">
      <c r="A559" s="5">
        <v>100</v>
      </c>
      <c r="B559" s="5">
        <f t="shared" si="42"/>
        <v>55600</v>
      </c>
      <c r="C559" s="9">
        <f t="shared" si="40"/>
        <v>3</v>
      </c>
      <c r="D559" s="9">
        <f>VLOOKUP('Aliquote medie'!$C559,Scaglioni!I:M,4,FALSE)</f>
        <v>0.43</v>
      </c>
      <c r="E559" s="9">
        <f t="shared" si="41"/>
        <v>43</v>
      </c>
      <c r="F559" s="9">
        <f t="shared" si="43"/>
        <v>16548</v>
      </c>
      <c r="G559" s="10">
        <f t="shared" si="44"/>
        <v>0.29762589928057553</v>
      </c>
    </row>
    <row r="560" spans="1:7" x14ac:dyDescent="0.2">
      <c r="A560" s="5">
        <v>100</v>
      </c>
      <c r="B560" s="5">
        <f t="shared" si="42"/>
        <v>55700</v>
      </c>
      <c r="C560" s="9">
        <f t="shared" si="40"/>
        <v>3</v>
      </c>
      <c r="D560" s="9">
        <f>VLOOKUP('Aliquote medie'!$C560,Scaglioni!I:M,4,FALSE)</f>
        <v>0.43</v>
      </c>
      <c r="E560" s="9">
        <f t="shared" si="41"/>
        <v>43</v>
      </c>
      <c r="F560" s="9">
        <f t="shared" si="43"/>
        <v>16591</v>
      </c>
      <c r="G560" s="10">
        <f t="shared" si="44"/>
        <v>0.29786355475763016</v>
      </c>
    </row>
    <row r="561" spans="1:7" x14ac:dyDescent="0.2">
      <c r="A561" s="5">
        <v>100</v>
      </c>
      <c r="B561" s="5">
        <f t="shared" si="42"/>
        <v>55800</v>
      </c>
      <c r="C561" s="9">
        <f t="shared" si="40"/>
        <v>3</v>
      </c>
      <c r="D561" s="9">
        <f>VLOOKUP('Aliquote medie'!$C561,Scaglioni!I:M,4,FALSE)</f>
        <v>0.43</v>
      </c>
      <c r="E561" s="9">
        <f t="shared" si="41"/>
        <v>43</v>
      </c>
      <c r="F561" s="9">
        <f t="shared" si="43"/>
        <v>16634</v>
      </c>
      <c r="G561" s="10">
        <f t="shared" si="44"/>
        <v>0.29810035842293908</v>
      </c>
    </row>
    <row r="562" spans="1:7" x14ac:dyDescent="0.2">
      <c r="A562" s="5">
        <v>100</v>
      </c>
      <c r="B562" s="5">
        <f t="shared" si="42"/>
        <v>55900</v>
      </c>
      <c r="C562" s="9">
        <f t="shared" si="40"/>
        <v>3</v>
      </c>
      <c r="D562" s="9">
        <f>VLOOKUP('Aliquote medie'!$C562,Scaglioni!I:M,4,FALSE)</f>
        <v>0.43</v>
      </c>
      <c r="E562" s="9">
        <f t="shared" si="41"/>
        <v>43</v>
      </c>
      <c r="F562" s="9">
        <f t="shared" si="43"/>
        <v>16677</v>
      </c>
      <c r="G562" s="10">
        <f t="shared" si="44"/>
        <v>0.29833631484794276</v>
      </c>
    </row>
    <row r="563" spans="1:7" x14ac:dyDescent="0.2">
      <c r="A563" s="5">
        <v>100</v>
      </c>
      <c r="B563" s="5">
        <f t="shared" si="42"/>
        <v>56000</v>
      </c>
      <c r="C563" s="9">
        <f t="shared" si="40"/>
        <v>3</v>
      </c>
      <c r="D563" s="9">
        <f>VLOOKUP('Aliquote medie'!$C563,Scaglioni!I:M,4,FALSE)</f>
        <v>0.43</v>
      </c>
      <c r="E563" s="9">
        <f t="shared" si="41"/>
        <v>43</v>
      </c>
      <c r="F563" s="9">
        <f t="shared" si="43"/>
        <v>16720</v>
      </c>
      <c r="G563" s="10">
        <f t="shared" si="44"/>
        <v>0.2985714285714286</v>
      </c>
    </row>
    <row r="564" spans="1:7" x14ac:dyDescent="0.2">
      <c r="A564" s="5">
        <v>100</v>
      </c>
      <c r="B564" s="5">
        <f t="shared" si="42"/>
        <v>56100</v>
      </c>
      <c r="C564" s="9">
        <f t="shared" si="40"/>
        <v>3</v>
      </c>
      <c r="D564" s="9">
        <f>VLOOKUP('Aliquote medie'!$C564,Scaglioni!I:M,4,FALSE)</f>
        <v>0.43</v>
      </c>
      <c r="E564" s="9">
        <f t="shared" si="41"/>
        <v>43</v>
      </c>
      <c r="F564" s="9">
        <f t="shared" si="43"/>
        <v>16763</v>
      </c>
      <c r="G564" s="10">
        <f t="shared" si="44"/>
        <v>0.29880570409982177</v>
      </c>
    </row>
    <row r="565" spans="1:7" x14ac:dyDescent="0.2">
      <c r="A565" s="5">
        <v>100</v>
      </c>
      <c r="B565" s="5">
        <f t="shared" si="42"/>
        <v>56200</v>
      </c>
      <c r="C565" s="9">
        <f t="shared" si="40"/>
        <v>3</v>
      </c>
      <c r="D565" s="9">
        <f>VLOOKUP('Aliquote medie'!$C565,Scaglioni!I:M,4,FALSE)</f>
        <v>0.43</v>
      </c>
      <c r="E565" s="9">
        <f t="shared" si="41"/>
        <v>43</v>
      </c>
      <c r="F565" s="9">
        <f t="shared" si="43"/>
        <v>16806</v>
      </c>
      <c r="G565" s="10">
        <f t="shared" si="44"/>
        <v>0.29903914590747332</v>
      </c>
    </row>
    <row r="566" spans="1:7" x14ac:dyDescent="0.2">
      <c r="A566" s="5">
        <v>100</v>
      </c>
      <c r="B566" s="5">
        <f t="shared" si="42"/>
        <v>56300</v>
      </c>
      <c r="C566" s="9">
        <f t="shared" si="40"/>
        <v>3</v>
      </c>
      <c r="D566" s="9">
        <f>VLOOKUP('Aliquote medie'!$C566,Scaglioni!I:M,4,FALSE)</f>
        <v>0.43</v>
      </c>
      <c r="E566" s="9">
        <f t="shared" si="41"/>
        <v>43</v>
      </c>
      <c r="F566" s="9">
        <f t="shared" si="43"/>
        <v>16849</v>
      </c>
      <c r="G566" s="10">
        <f t="shared" si="44"/>
        <v>0.29927175843694492</v>
      </c>
    </row>
    <row r="567" spans="1:7" x14ac:dyDescent="0.2">
      <c r="A567" s="5">
        <v>100</v>
      </c>
      <c r="B567" s="5">
        <f t="shared" si="42"/>
        <v>56400</v>
      </c>
      <c r="C567" s="9">
        <f t="shared" si="40"/>
        <v>3</v>
      </c>
      <c r="D567" s="9">
        <f>VLOOKUP('Aliquote medie'!$C567,Scaglioni!I:M,4,FALSE)</f>
        <v>0.43</v>
      </c>
      <c r="E567" s="9">
        <f t="shared" si="41"/>
        <v>43</v>
      </c>
      <c r="F567" s="9">
        <f t="shared" si="43"/>
        <v>16892</v>
      </c>
      <c r="G567" s="10">
        <f t="shared" si="44"/>
        <v>0.29950354609929081</v>
      </c>
    </row>
    <row r="568" spans="1:7" x14ac:dyDescent="0.2">
      <c r="A568" s="5">
        <v>100</v>
      </c>
      <c r="B568" s="5">
        <f t="shared" si="42"/>
        <v>56500</v>
      </c>
      <c r="C568" s="9">
        <f t="shared" si="40"/>
        <v>3</v>
      </c>
      <c r="D568" s="9">
        <f>VLOOKUP('Aliquote medie'!$C568,Scaglioni!I:M,4,FALSE)</f>
        <v>0.43</v>
      </c>
      <c r="E568" s="9">
        <f t="shared" si="41"/>
        <v>43</v>
      </c>
      <c r="F568" s="9">
        <f t="shared" si="43"/>
        <v>16935</v>
      </c>
      <c r="G568" s="10">
        <f t="shared" si="44"/>
        <v>0.29973451327433626</v>
      </c>
    </row>
    <row r="569" spans="1:7" x14ac:dyDescent="0.2">
      <c r="A569" s="5">
        <v>100</v>
      </c>
      <c r="B569" s="5">
        <f t="shared" si="42"/>
        <v>56600</v>
      </c>
      <c r="C569" s="9">
        <f t="shared" si="40"/>
        <v>3</v>
      </c>
      <c r="D569" s="9">
        <f>VLOOKUP('Aliquote medie'!$C569,Scaglioni!I:M,4,FALSE)</f>
        <v>0.43</v>
      </c>
      <c r="E569" s="9">
        <f t="shared" si="41"/>
        <v>43</v>
      </c>
      <c r="F569" s="9">
        <f t="shared" si="43"/>
        <v>16978</v>
      </c>
      <c r="G569" s="10">
        <f t="shared" si="44"/>
        <v>0.29996466431095409</v>
      </c>
    </row>
    <row r="570" spans="1:7" x14ac:dyDescent="0.2">
      <c r="A570" s="5">
        <v>100</v>
      </c>
      <c r="B570" s="5">
        <f t="shared" si="42"/>
        <v>56700</v>
      </c>
      <c r="C570" s="9">
        <f t="shared" si="40"/>
        <v>3</v>
      </c>
      <c r="D570" s="9">
        <f>VLOOKUP('Aliquote medie'!$C570,Scaglioni!I:M,4,FALSE)</f>
        <v>0.43</v>
      </c>
      <c r="E570" s="9">
        <f t="shared" si="41"/>
        <v>43</v>
      </c>
      <c r="F570" s="9">
        <f t="shared" si="43"/>
        <v>17021</v>
      </c>
      <c r="G570" s="10">
        <f t="shared" si="44"/>
        <v>0.30019400352733688</v>
      </c>
    </row>
    <row r="571" spans="1:7" x14ac:dyDescent="0.2">
      <c r="A571" s="5">
        <v>100</v>
      </c>
      <c r="B571" s="5">
        <f t="shared" si="42"/>
        <v>56800</v>
      </c>
      <c r="C571" s="9">
        <f t="shared" si="40"/>
        <v>3</v>
      </c>
      <c r="D571" s="9">
        <f>VLOOKUP('Aliquote medie'!$C571,Scaglioni!I:M,4,FALSE)</f>
        <v>0.43</v>
      </c>
      <c r="E571" s="9">
        <f t="shared" si="41"/>
        <v>43</v>
      </c>
      <c r="F571" s="9">
        <f t="shared" si="43"/>
        <v>17064</v>
      </c>
      <c r="G571" s="10">
        <f t="shared" si="44"/>
        <v>0.30042253521126761</v>
      </c>
    </row>
    <row r="572" spans="1:7" x14ac:dyDescent="0.2">
      <c r="A572" s="5">
        <v>100</v>
      </c>
      <c r="B572" s="5">
        <f t="shared" si="42"/>
        <v>56900</v>
      </c>
      <c r="C572" s="9">
        <f t="shared" si="40"/>
        <v>3</v>
      </c>
      <c r="D572" s="9">
        <f>VLOOKUP('Aliquote medie'!$C572,Scaglioni!I:M,4,FALSE)</f>
        <v>0.43</v>
      </c>
      <c r="E572" s="9">
        <f t="shared" si="41"/>
        <v>43</v>
      </c>
      <c r="F572" s="9">
        <f t="shared" si="43"/>
        <v>17107</v>
      </c>
      <c r="G572" s="10">
        <f t="shared" si="44"/>
        <v>0.30065026362038666</v>
      </c>
    </row>
    <row r="573" spans="1:7" x14ac:dyDescent="0.2">
      <c r="A573" s="5">
        <v>100</v>
      </c>
      <c r="B573" s="5">
        <f t="shared" si="42"/>
        <v>57000</v>
      </c>
      <c r="C573" s="9">
        <f t="shared" si="40"/>
        <v>3</v>
      </c>
      <c r="D573" s="9">
        <f>VLOOKUP('Aliquote medie'!$C573,Scaglioni!I:M,4,FALSE)</f>
        <v>0.43</v>
      </c>
      <c r="E573" s="9">
        <f t="shared" si="41"/>
        <v>43</v>
      </c>
      <c r="F573" s="9">
        <f t="shared" si="43"/>
        <v>17150</v>
      </c>
      <c r="G573" s="10">
        <f t="shared" si="44"/>
        <v>0.30087719298245613</v>
      </c>
    </row>
    <row r="574" spans="1:7" x14ac:dyDescent="0.2">
      <c r="A574" s="5">
        <v>100</v>
      </c>
      <c r="B574" s="5">
        <f t="shared" si="42"/>
        <v>57100</v>
      </c>
      <c r="C574" s="9">
        <f t="shared" si="40"/>
        <v>3</v>
      </c>
      <c r="D574" s="9">
        <f>VLOOKUP('Aliquote medie'!$C574,Scaglioni!I:M,4,FALSE)</f>
        <v>0.43</v>
      </c>
      <c r="E574" s="9">
        <f t="shared" si="41"/>
        <v>43</v>
      </c>
      <c r="F574" s="9">
        <f t="shared" si="43"/>
        <v>17193</v>
      </c>
      <c r="G574" s="10">
        <f t="shared" si="44"/>
        <v>0.30110332749562174</v>
      </c>
    </row>
    <row r="575" spans="1:7" x14ac:dyDescent="0.2">
      <c r="A575" s="5">
        <v>100</v>
      </c>
      <c r="B575" s="5">
        <f t="shared" si="42"/>
        <v>57200</v>
      </c>
      <c r="C575" s="9">
        <f t="shared" si="40"/>
        <v>3</v>
      </c>
      <c r="D575" s="9">
        <f>VLOOKUP('Aliquote medie'!$C575,Scaglioni!I:M,4,FALSE)</f>
        <v>0.43</v>
      </c>
      <c r="E575" s="9">
        <f t="shared" si="41"/>
        <v>43</v>
      </c>
      <c r="F575" s="9">
        <f t="shared" si="43"/>
        <v>17236</v>
      </c>
      <c r="G575" s="10">
        <f t="shared" si="44"/>
        <v>0.3013286713286713</v>
      </c>
    </row>
    <row r="576" spans="1:7" x14ac:dyDescent="0.2">
      <c r="A576" s="5">
        <v>100</v>
      </c>
      <c r="B576" s="5">
        <f t="shared" si="42"/>
        <v>57300</v>
      </c>
      <c r="C576" s="9">
        <f t="shared" si="40"/>
        <v>3</v>
      </c>
      <c r="D576" s="9">
        <f>VLOOKUP('Aliquote medie'!$C576,Scaglioni!I:M,4,FALSE)</f>
        <v>0.43</v>
      </c>
      <c r="E576" s="9">
        <f t="shared" si="41"/>
        <v>43</v>
      </c>
      <c r="F576" s="9">
        <f t="shared" si="43"/>
        <v>17279</v>
      </c>
      <c r="G576" s="10">
        <f t="shared" si="44"/>
        <v>0.30155322862129147</v>
      </c>
    </row>
    <row r="577" spans="1:7" x14ac:dyDescent="0.2">
      <c r="A577" s="5">
        <v>100</v>
      </c>
      <c r="B577" s="5">
        <f t="shared" si="42"/>
        <v>57400</v>
      </c>
      <c r="C577" s="9">
        <f t="shared" si="40"/>
        <v>3</v>
      </c>
      <c r="D577" s="9">
        <f>VLOOKUP('Aliquote medie'!$C577,Scaglioni!I:M,4,FALSE)</f>
        <v>0.43</v>
      </c>
      <c r="E577" s="9">
        <f t="shared" si="41"/>
        <v>43</v>
      </c>
      <c r="F577" s="9">
        <f t="shared" si="43"/>
        <v>17322</v>
      </c>
      <c r="G577" s="10">
        <f t="shared" si="44"/>
        <v>0.30177700348432057</v>
      </c>
    </row>
    <row r="578" spans="1:7" x14ac:dyDescent="0.2">
      <c r="A578" s="5">
        <v>100</v>
      </c>
      <c r="B578" s="5">
        <f t="shared" si="42"/>
        <v>57500</v>
      </c>
      <c r="C578" s="9">
        <f t="shared" si="40"/>
        <v>3</v>
      </c>
      <c r="D578" s="9">
        <f>VLOOKUP('Aliquote medie'!$C578,Scaglioni!I:M,4,FALSE)</f>
        <v>0.43</v>
      </c>
      <c r="E578" s="9">
        <f t="shared" si="41"/>
        <v>43</v>
      </c>
      <c r="F578" s="9">
        <f t="shared" si="43"/>
        <v>17365</v>
      </c>
      <c r="G578" s="10">
        <f t="shared" si="44"/>
        <v>0.30199999999999999</v>
      </c>
    </row>
    <row r="579" spans="1:7" x14ac:dyDescent="0.2">
      <c r="A579" s="5">
        <v>100</v>
      </c>
      <c r="B579" s="5">
        <f t="shared" si="42"/>
        <v>57600</v>
      </c>
      <c r="C579" s="9">
        <f t="shared" si="40"/>
        <v>3</v>
      </c>
      <c r="D579" s="9">
        <f>VLOOKUP('Aliquote medie'!$C579,Scaglioni!I:M,4,FALSE)</f>
        <v>0.43</v>
      </c>
      <c r="E579" s="9">
        <f t="shared" si="41"/>
        <v>43</v>
      </c>
      <c r="F579" s="9">
        <f t="shared" si="43"/>
        <v>17408</v>
      </c>
      <c r="G579" s="10">
        <f t="shared" si="44"/>
        <v>0.30222222222222223</v>
      </c>
    </row>
    <row r="580" spans="1:7" x14ac:dyDescent="0.2">
      <c r="A580" s="5">
        <v>100</v>
      </c>
      <c r="B580" s="5">
        <f t="shared" si="42"/>
        <v>57700</v>
      </c>
      <c r="C580" s="9">
        <f t="shared" ref="C580:C643" si="45">IF($B580&lt;=28000,1,IF($B580&lt;=50000,2,3))</f>
        <v>3</v>
      </c>
      <c r="D580" s="9">
        <f>VLOOKUP('Aliquote medie'!$C580,Scaglioni!I:M,4,FALSE)</f>
        <v>0.43</v>
      </c>
      <c r="E580" s="9">
        <f t="shared" ref="E580:E643" si="46">D580*$A580</f>
        <v>43</v>
      </c>
      <c r="F580" s="9">
        <f t="shared" si="43"/>
        <v>17451</v>
      </c>
      <c r="G580" s="10">
        <f t="shared" si="44"/>
        <v>0.30244367417677642</v>
      </c>
    </row>
    <row r="581" spans="1:7" x14ac:dyDescent="0.2">
      <c r="A581" s="5">
        <v>100</v>
      </c>
      <c r="B581" s="5">
        <f t="shared" ref="B581:B644" si="47">B580+A581</f>
        <v>57800</v>
      </c>
      <c r="C581" s="9">
        <f t="shared" si="45"/>
        <v>3</v>
      </c>
      <c r="D581" s="9">
        <f>VLOOKUP('Aliquote medie'!$C581,Scaglioni!I:M,4,FALSE)</f>
        <v>0.43</v>
      </c>
      <c r="E581" s="9">
        <f t="shared" si="46"/>
        <v>43</v>
      </c>
      <c r="F581" s="9">
        <f t="shared" ref="F581:F644" si="48">F580+E581</f>
        <v>17494</v>
      </c>
      <c r="G581" s="10">
        <f t="shared" ref="G581:G644" si="49">F581/$B581</f>
        <v>0.30266435986159168</v>
      </c>
    </row>
    <row r="582" spans="1:7" x14ac:dyDescent="0.2">
      <c r="A582" s="5">
        <v>100</v>
      </c>
      <c r="B582" s="5">
        <f t="shared" si="47"/>
        <v>57900</v>
      </c>
      <c r="C582" s="9">
        <f t="shared" si="45"/>
        <v>3</v>
      </c>
      <c r="D582" s="9">
        <f>VLOOKUP('Aliquote medie'!$C582,Scaglioni!I:M,4,FALSE)</f>
        <v>0.43</v>
      </c>
      <c r="E582" s="9">
        <f t="shared" si="46"/>
        <v>43</v>
      </c>
      <c r="F582" s="9">
        <f t="shared" si="48"/>
        <v>17537</v>
      </c>
      <c r="G582" s="10">
        <f t="shared" si="49"/>
        <v>0.30288428324697753</v>
      </c>
    </row>
    <row r="583" spans="1:7" x14ac:dyDescent="0.2">
      <c r="A583" s="5">
        <v>100</v>
      </c>
      <c r="B583" s="5">
        <f t="shared" si="47"/>
        <v>58000</v>
      </c>
      <c r="C583" s="9">
        <f t="shared" si="45"/>
        <v>3</v>
      </c>
      <c r="D583" s="9">
        <f>VLOOKUP('Aliquote medie'!$C583,Scaglioni!I:M,4,FALSE)</f>
        <v>0.43</v>
      </c>
      <c r="E583" s="9">
        <f t="shared" si="46"/>
        <v>43</v>
      </c>
      <c r="F583" s="9">
        <f t="shared" si="48"/>
        <v>17580</v>
      </c>
      <c r="G583" s="10">
        <f t="shared" si="49"/>
        <v>0.30310344827586205</v>
      </c>
    </row>
    <row r="584" spans="1:7" x14ac:dyDescent="0.2">
      <c r="A584" s="5">
        <v>100</v>
      </c>
      <c r="B584" s="5">
        <f t="shared" si="47"/>
        <v>58100</v>
      </c>
      <c r="C584" s="9">
        <f t="shared" si="45"/>
        <v>3</v>
      </c>
      <c r="D584" s="9">
        <f>VLOOKUP('Aliquote medie'!$C584,Scaglioni!I:M,4,FALSE)</f>
        <v>0.43</v>
      </c>
      <c r="E584" s="9">
        <f t="shared" si="46"/>
        <v>43</v>
      </c>
      <c r="F584" s="9">
        <f t="shared" si="48"/>
        <v>17623</v>
      </c>
      <c r="G584" s="10">
        <f t="shared" si="49"/>
        <v>0.30332185886402752</v>
      </c>
    </row>
    <row r="585" spans="1:7" x14ac:dyDescent="0.2">
      <c r="A585" s="5">
        <v>100</v>
      </c>
      <c r="B585" s="5">
        <f t="shared" si="47"/>
        <v>58200</v>
      </c>
      <c r="C585" s="9">
        <f t="shared" si="45"/>
        <v>3</v>
      </c>
      <c r="D585" s="9">
        <f>VLOOKUP('Aliquote medie'!$C585,Scaglioni!I:M,4,FALSE)</f>
        <v>0.43</v>
      </c>
      <c r="E585" s="9">
        <f t="shared" si="46"/>
        <v>43</v>
      </c>
      <c r="F585" s="9">
        <f t="shared" si="48"/>
        <v>17666</v>
      </c>
      <c r="G585" s="10">
        <f t="shared" si="49"/>
        <v>0.30353951890034364</v>
      </c>
    </row>
    <row r="586" spans="1:7" x14ac:dyDescent="0.2">
      <c r="A586" s="5">
        <v>100</v>
      </c>
      <c r="B586" s="5">
        <f t="shared" si="47"/>
        <v>58300</v>
      </c>
      <c r="C586" s="9">
        <f t="shared" si="45"/>
        <v>3</v>
      </c>
      <c r="D586" s="9">
        <f>VLOOKUP('Aliquote medie'!$C586,Scaglioni!I:M,4,FALSE)</f>
        <v>0.43</v>
      </c>
      <c r="E586" s="9">
        <f t="shared" si="46"/>
        <v>43</v>
      </c>
      <c r="F586" s="9">
        <f t="shared" si="48"/>
        <v>17709</v>
      </c>
      <c r="G586" s="10">
        <f t="shared" si="49"/>
        <v>0.30375643224699828</v>
      </c>
    </row>
    <row r="587" spans="1:7" x14ac:dyDescent="0.2">
      <c r="A587" s="5">
        <v>100</v>
      </c>
      <c r="B587" s="5">
        <f t="shared" si="47"/>
        <v>58400</v>
      </c>
      <c r="C587" s="9">
        <f t="shared" si="45"/>
        <v>3</v>
      </c>
      <c r="D587" s="9">
        <f>VLOOKUP('Aliquote medie'!$C587,Scaglioni!I:M,4,FALSE)</f>
        <v>0.43</v>
      </c>
      <c r="E587" s="9">
        <f t="shared" si="46"/>
        <v>43</v>
      </c>
      <c r="F587" s="9">
        <f t="shared" si="48"/>
        <v>17752</v>
      </c>
      <c r="G587" s="10">
        <f t="shared" si="49"/>
        <v>0.30397260273972604</v>
      </c>
    </row>
    <row r="588" spans="1:7" x14ac:dyDescent="0.2">
      <c r="A588" s="5">
        <v>100</v>
      </c>
      <c r="B588" s="5">
        <f t="shared" si="47"/>
        <v>58500</v>
      </c>
      <c r="C588" s="9">
        <f t="shared" si="45"/>
        <v>3</v>
      </c>
      <c r="D588" s="9">
        <f>VLOOKUP('Aliquote medie'!$C588,Scaglioni!I:M,4,FALSE)</f>
        <v>0.43</v>
      </c>
      <c r="E588" s="9">
        <f t="shared" si="46"/>
        <v>43</v>
      </c>
      <c r="F588" s="9">
        <f t="shared" si="48"/>
        <v>17795</v>
      </c>
      <c r="G588" s="10">
        <f t="shared" si="49"/>
        <v>0.3041880341880342</v>
      </c>
    </row>
    <row r="589" spans="1:7" x14ac:dyDescent="0.2">
      <c r="A589" s="5">
        <v>100</v>
      </c>
      <c r="B589" s="5">
        <f t="shared" si="47"/>
        <v>58600</v>
      </c>
      <c r="C589" s="9">
        <f t="shared" si="45"/>
        <v>3</v>
      </c>
      <c r="D589" s="9">
        <f>VLOOKUP('Aliquote medie'!$C589,Scaglioni!I:M,4,FALSE)</f>
        <v>0.43</v>
      </c>
      <c r="E589" s="9">
        <f t="shared" si="46"/>
        <v>43</v>
      </c>
      <c r="F589" s="9">
        <f t="shared" si="48"/>
        <v>17838</v>
      </c>
      <c r="G589" s="10">
        <f t="shared" si="49"/>
        <v>0.30440273037542664</v>
      </c>
    </row>
    <row r="590" spans="1:7" x14ac:dyDescent="0.2">
      <c r="A590" s="5">
        <v>100</v>
      </c>
      <c r="B590" s="5">
        <f t="shared" si="47"/>
        <v>58700</v>
      </c>
      <c r="C590" s="9">
        <f t="shared" si="45"/>
        <v>3</v>
      </c>
      <c r="D590" s="9">
        <f>VLOOKUP('Aliquote medie'!$C590,Scaglioni!I:M,4,FALSE)</f>
        <v>0.43</v>
      </c>
      <c r="E590" s="9">
        <f t="shared" si="46"/>
        <v>43</v>
      </c>
      <c r="F590" s="9">
        <f t="shared" si="48"/>
        <v>17881</v>
      </c>
      <c r="G590" s="10">
        <f t="shared" si="49"/>
        <v>0.30461669505962519</v>
      </c>
    </row>
    <row r="591" spans="1:7" x14ac:dyDescent="0.2">
      <c r="A591" s="5">
        <v>100</v>
      </c>
      <c r="B591" s="5">
        <f t="shared" si="47"/>
        <v>58800</v>
      </c>
      <c r="C591" s="9">
        <f t="shared" si="45"/>
        <v>3</v>
      </c>
      <c r="D591" s="9">
        <f>VLOOKUP('Aliquote medie'!$C591,Scaglioni!I:M,4,FALSE)</f>
        <v>0.43</v>
      </c>
      <c r="E591" s="9">
        <f t="shared" si="46"/>
        <v>43</v>
      </c>
      <c r="F591" s="9">
        <f t="shared" si="48"/>
        <v>17924</v>
      </c>
      <c r="G591" s="10">
        <f t="shared" si="49"/>
        <v>0.30482993197278913</v>
      </c>
    </row>
    <row r="592" spans="1:7" x14ac:dyDescent="0.2">
      <c r="A592" s="5">
        <v>100</v>
      </c>
      <c r="B592" s="5">
        <f t="shared" si="47"/>
        <v>58900</v>
      </c>
      <c r="C592" s="9">
        <f t="shared" si="45"/>
        <v>3</v>
      </c>
      <c r="D592" s="9">
        <f>VLOOKUP('Aliquote medie'!$C592,Scaglioni!I:M,4,FALSE)</f>
        <v>0.43</v>
      </c>
      <c r="E592" s="9">
        <f t="shared" si="46"/>
        <v>43</v>
      </c>
      <c r="F592" s="9">
        <f t="shared" si="48"/>
        <v>17967</v>
      </c>
      <c r="G592" s="10">
        <f t="shared" si="49"/>
        <v>0.30504244482173176</v>
      </c>
    </row>
    <row r="593" spans="1:7" x14ac:dyDescent="0.2">
      <c r="A593" s="5">
        <v>100</v>
      </c>
      <c r="B593" s="5">
        <f t="shared" si="47"/>
        <v>59000</v>
      </c>
      <c r="C593" s="9">
        <f t="shared" si="45"/>
        <v>3</v>
      </c>
      <c r="D593" s="9">
        <f>VLOOKUP('Aliquote medie'!$C593,Scaglioni!I:M,4,FALSE)</f>
        <v>0.43</v>
      </c>
      <c r="E593" s="9">
        <f t="shared" si="46"/>
        <v>43</v>
      </c>
      <c r="F593" s="9">
        <f t="shared" si="48"/>
        <v>18010</v>
      </c>
      <c r="G593" s="10">
        <f t="shared" si="49"/>
        <v>0.30525423728813561</v>
      </c>
    </row>
    <row r="594" spans="1:7" x14ac:dyDescent="0.2">
      <c r="A594" s="5">
        <v>100</v>
      </c>
      <c r="B594" s="5">
        <f t="shared" si="47"/>
        <v>59100</v>
      </c>
      <c r="C594" s="9">
        <f t="shared" si="45"/>
        <v>3</v>
      </c>
      <c r="D594" s="9">
        <f>VLOOKUP('Aliquote medie'!$C594,Scaglioni!I:M,4,FALSE)</f>
        <v>0.43</v>
      </c>
      <c r="E594" s="9">
        <f t="shared" si="46"/>
        <v>43</v>
      </c>
      <c r="F594" s="9">
        <f t="shared" si="48"/>
        <v>18053</v>
      </c>
      <c r="G594" s="10">
        <f t="shared" si="49"/>
        <v>0.30546531302876478</v>
      </c>
    </row>
    <row r="595" spans="1:7" x14ac:dyDescent="0.2">
      <c r="A595" s="5">
        <v>100</v>
      </c>
      <c r="B595" s="5">
        <f t="shared" si="47"/>
        <v>59200</v>
      </c>
      <c r="C595" s="9">
        <f t="shared" si="45"/>
        <v>3</v>
      </c>
      <c r="D595" s="9">
        <f>VLOOKUP('Aliquote medie'!$C595,Scaglioni!I:M,4,FALSE)</f>
        <v>0.43</v>
      </c>
      <c r="E595" s="9">
        <f t="shared" si="46"/>
        <v>43</v>
      </c>
      <c r="F595" s="9">
        <f t="shared" si="48"/>
        <v>18096</v>
      </c>
      <c r="G595" s="10">
        <f t="shared" si="49"/>
        <v>0.30567567567567566</v>
      </c>
    </row>
    <row r="596" spans="1:7" x14ac:dyDescent="0.2">
      <c r="A596" s="5">
        <v>100</v>
      </c>
      <c r="B596" s="5">
        <f t="shared" si="47"/>
        <v>59300</v>
      </c>
      <c r="C596" s="9">
        <f t="shared" si="45"/>
        <v>3</v>
      </c>
      <c r="D596" s="9">
        <f>VLOOKUP('Aliquote medie'!$C596,Scaglioni!I:M,4,FALSE)</f>
        <v>0.43</v>
      </c>
      <c r="E596" s="9">
        <f t="shared" si="46"/>
        <v>43</v>
      </c>
      <c r="F596" s="9">
        <f t="shared" si="48"/>
        <v>18139</v>
      </c>
      <c r="G596" s="10">
        <f t="shared" si="49"/>
        <v>0.30588532883642494</v>
      </c>
    </row>
    <row r="597" spans="1:7" x14ac:dyDescent="0.2">
      <c r="A597" s="5">
        <v>100</v>
      </c>
      <c r="B597" s="5">
        <f t="shared" si="47"/>
        <v>59400</v>
      </c>
      <c r="C597" s="9">
        <f t="shared" si="45"/>
        <v>3</v>
      </c>
      <c r="D597" s="9">
        <f>VLOOKUP('Aliquote medie'!$C597,Scaglioni!I:M,4,FALSE)</f>
        <v>0.43</v>
      </c>
      <c r="E597" s="9">
        <f t="shared" si="46"/>
        <v>43</v>
      </c>
      <c r="F597" s="9">
        <f t="shared" si="48"/>
        <v>18182</v>
      </c>
      <c r="G597" s="10">
        <f t="shared" si="49"/>
        <v>0.30609427609427609</v>
      </c>
    </row>
    <row r="598" spans="1:7" x14ac:dyDescent="0.2">
      <c r="A598" s="5">
        <v>100</v>
      </c>
      <c r="B598" s="5">
        <f t="shared" si="47"/>
        <v>59500</v>
      </c>
      <c r="C598" s="9">
        <f t="shared" si="45"/>
        <v>3</v>
      </c>
      <c r="D598" s="9">
        <f>VLOOKUP('Aliquote medie'!$C598,Scaglioni!I:M,4,FALSE)</f>
        <v>0.43</v>
      </c>
      <c r="E598" s="9">
        <f t="shared" si="46"/>
        <v>43</v>
      </c>
      <c r="F598" s="9">
        <f t="shared" si="48"/>
        <v>18225</v>
      </c>
      <c r="G598" s="10">
        <f t="shared" si="49"/>
        <v>0.30630252100840338</v>
      </c>
    </row>
    <row r="599" spans="1:7" x14ac:dyDescent="0.2">
      <c r="A599" s="5">
        <v>100</v>
      </c>
      <c r="B599" s="5">
        <f t="shared" si="47"/>
        <v>59600</v>
      </c>
      <c r="C599" s="9">
        <f t="shared" si="45"/>
        <v>3</v>
      </c>
      <c r="D599" s="9">
        <f>VLOOKUP('Aliquote medie'!$C599,Scaglioni!I:M,4,FALSE)</f>
        <v>0.43</v>
      </c>
      <c r="E599" s="9">
        <f t="shared" si="46"/>
        <v>43</v>
      </c>
      <c r="F599" s="9">
        <f t="shared" si="48"/>
        <v>18268</v>
      </c>
      <c r="G599" s="10">
        <f t="shared" si="49"/>
        <v>0.30651006711409395</v>
      </c>
    </row>
    <row r="600" spans="1:7" x14ac:dyDescent="0.2">
      <c r="A600" s="5">
        <v>100</v>
      </c>
      <c r="B600" s="5">
        <f t="shared" si="47"/>
        <v>59700</v>
      </c>
      <c r="C600" s="9">
        <f t="shared" si="45"/>
        <v>3</v>
      </c>
      <c r="D600" s="9">
        <f>VLOOKUP('Aliquote medie'!$C600,Scaglioni!I:M,4,FALSE)</f>
        <v>0.43</v>
      </c>
      <c r="E600" s="9">
        <f t="shared" si="46"/>
        <v>43</v>
      </c>
      <c r="F600" s="9">
        <f t="shared" si="48"/>
        <v>18311</v>
      </c>
      <c r="G600" s="10">
        <f t="shared" si="49"/>
        <v>0.30671691792294808</v>
      </c>
    </row>
    <row r="601" spans="1:7" x14ac:dyDescent="0.2">
      <c r="A601" s="5">
        <v>100</v>
      </c>
      <c r="B601" s="5">
        <f t="shared" si="47"/>
        <v>59800</v>
      </c>
      <c r="C601" s="9">
        <f t="shared" si="45"/>
        <v>3</v>
      </c>
      <c r="D601" s="9">
        <f>VLOOKUP('Aliquote medie'!$C601,Scaglioni!I:M,4,FALSE)</f>
        <v>0.43</v>
      </c>
      <c r="E601" s="9">
        <f t="shared" si="46"/>
        <v>43</v>
      </c>
      <c r="F601" s="9">
        <f t="shared" si="48"/>
        <v>18354</v>
      </c>
      <c r="G601" s="10">
        <f t="shared" si="49"/>
        <v>0.30692307692307691</v>
      </c>
    </row>
    <row r="602" spans="1:7" x14ac:dyDescent="0.2">
      <c r="A602" s="5">
        <v>100</v>
      </c>
      <c r="B602" s="5">
        <f t="shared" si="47"/>
        <v>59900</v>
      </c>
      <c r="C602" s="9">
        <f t="shared" si="45"/>
        <v>3</v>
      </c>
      <c r="D602" s="9">
        <f>VLOOKUP('Aliquote medie'!$C602,Scaglioni!I:M,4,FALSE)</f>
        <v>0.43</v>
      </c>
      <c r="E602" s="9">
        <f t="shared" si="46"/>
        <v>43</v>
      </c>
      <c r="F602" s="9">
        <f t="shared" si="48"/>
        <v>18397</v>
      </c>
      <c r="G602" s="10">
        <f t="shared" si="49"/>
        <v>0.30712854757929881</v>
      </c>
    </row>
    <row r="603" spans="1:7" x14ac:dyDescent="0.2">
      <c r="A603" s="5">
        <v>100</v>
      </c>
      <c r="B603" s="5">
        <f t="shared" si="47"/>
        <v>60000</v>
      </c>
      <c r="C603" s="9">
        <f t="shared" si="45"/>
        <v>3</v>
      </c>
      <c r="D603" s="9">
        <f>VLOOKUP('Aliquote medie'!$C603,Scaglioni!I:M,4,FALSE)</f>
        <v>0.43</v>
      </c>
      <c r="E603" s="9">
        <f t="shared" si="46"/>
        <v>43</v>
      </c>
      <c r="F603" s="9">
        <f t="shared" si="48"/>
        <v>18440</v>
      </c>
      <c r="G603" s="10">
        <f t="shared" si="49"/>
        <v>0.30733333333333335</v>
      </c>
    </row>
    <row r="604" spans="1:7" x14ac:dyDescent="0.2">
      <c r="A604" s="5">
        <v>100</v>
      </c>
      <c r="B604" s="5">
        <f t="shared" si="47"/>
        <v>60100</v>
      </c>
      <c r="C604" s="9">
        <f t="shared" si="45"/>
        <v>3</v>
      </c>
      <c r="D604" s="9">
        <f>VLOOKUP('Aliquote medie'!$C604,Scaglioni!I:M,4,FALSE)</f>
        <v>0.43</v>
      </c>
      <c r="E604" s="9">
        <f t="shared" si="46"/>
        <v>43</v>
      </c>
      <c r="F604" s="9">
        <f t="shared" si="48"/>
        <v>18483</v>
      </c>
      <c r="G604" s="10">
        <f t="shared" si="49"/>
        <v>0.30753743760399332</v>
      </c>
    </row>
    <row r="605" spans="1:7" x14ac:dyDescent="0.2">
      <c r="A605" s="5">
        <v>100</v>
      </c>
      <c r="B605" s="5">
        <f t="shared" si="47"/>
        <v>60200</v>
      </c>
      <c r="C605" s="9">
        <f t="shared" si="45"/>
        <v>3</v>
      </c>
      <c r="D605" s="9">
        <f>VLOOKUP('Aliquote medie'!$C605,Scaglioni!I:M,4,FALSE)</f>
        <v>0.43</v>
      </c>
      <c r="E605" s="9">
        <f t="shared" si="46"/>
        <v>43</v>
      </c>
      <c r="F605" s="9">
        <f t="shared" si="48"/>
        <v>18526</v>
      </c>
      <c r="G605" s="10">
        <f t="shared" si="49"/>
        <v>0.30774086378737542</v>
      </c>
    </row>
    <row r="606" spans="1:7" x14ac:dyDescent="0.2">
      <c r="A606" s="5">
        <v>100</v>
      </c>
      <c r="B606" s="5">
        <f t="shared" si="47"/>
        <v>60300</v>
      </c>
      <c r="C606" s="9">
        <f t="shared" si="45"/>
        <v>3</v>
      </c>
      <c r="D606" s="9">
        <f>VLOOKUP('Aliquote medie'!$C606,Scaglioni!I:M,4,FALSE)</f>
        <v>0.43</v>
      </c>
      <c r="E606" s="9">
        <f t="shared" si="46"/>
        <v>43</v>
      </c>
      <c r="F606" s="9">
        <f t="shared" si="48"/>
        <v>18569</v>
      </c>
      <c r="G606" s="10">
        <f t="shared" si="49"/>
        <v>0.30794361525704811</v>
      </c>
    </row>
    <row r="607" spans="1:7" x14ac:dyDescent="0.2">
      <c r="A607" s="5">
        <v>100</v>
      </c>
      <c r="B607" s="5">
        <f t="shared" si="47"/>
        <v>60400</v>
      </c>
      <c r="C607" s="9">
        <f t="shared" si="45"/>
        <v>3</v>
      </c>
      <c r="D607" s="9">
        <f>VLOOKUP('Aliquote medie'!$C607,Scaglioni!I:M,4,FALSE)</f>
        <v>0.43</v>
      </c>
      <c r="E607" s="9">
        <f t="shared" si="46"/>
        <v>43</v>
      </c>
      <c r="F607" s="9">
        <f t="shared" si="48"/>
        <v>18612</v>
      </c>
      <c r="G607" s="10">
        <f t="shared" si="49"/>
        <v>0.30814569536423841</v>
      </c>
    </row>
    <row r="608" spans="1:7" x14ac:dyDescent="0.2">
      <c r="A608" s="5">
        <v>100</v>
      </c>
      <c r="B608" s="5">
        <f t="shared" si="47"/>
        <v>60500</v>
      </c>
      <c r="C608" s="9">
        <f t="shared" si="45"/>
        <v>3</v>
      </c>
      <c r="D608" s="9">
        <f>VLOOKUP('Aliquote medie'!$C608,Scaglioni!I:M,4,FALSE)</f>
        <v>0.43</v>
      </c>
      <c r="E608" s="9">
        <f t="shared" si="46"/>
        <v>43</v>
      </c>
      <c r="F608" s="9">
        <f t="shared" si="48"/>
        <v>18655</v>
      </c>
      <c r="G608" s="10">
        <f t="shared" si="49"/>
        <v>0.30834710743801652</v>
      </c>
    </row>
    <row r="609" spans="1:7" x14ac:dyDescent="0.2">
      <c r="A609" s="5">
        <v>100</v>
      </c>
      <c r="B609" s="5">
        <f t="shared" si="47"/>
        <v>60600</v>
      </c>
      <c r="C609" s="9">
        <f t="shared" si="45"/>
        <v>3</v>
      </c>
      <c r="D609" s="9">
        <f>VLOOKUP('Aliquote medie'!$C609,Scaglioni!I:M,4,FALSE)</f>
        <v>0.43</v>
      </c>
      <c r="E609" s="9">
        <f t="shared" si="46"/>
        <v>43</v>
      </c>
      <c r="F609" s="9">
        <f t="shared" si="48"/>
        <v>18698</v>
      </c>
      <c r="G609" s="10">
        <f t="shared" si="49"/>
        <v>0.30854785478547853</v>
      </c>
    </row>
    <row r="610" spans="1:7" x14ac:dyDescent="0.2">
      <c r="A610" s="5">
        <v>100</v>
      </c>
      <c r="B610" s="5">
        <f t="shared" si="47"/>
        <v>60700</v>
      </c>
      <c r="C610" s="9">
        <f t="shared" si="45"/>
        <v>3</v>
      </c>
      <c r="D610" s="9">
        <f>VLOOKUP('Aliquote medie'!$C610,Scaglioni!I:M,4,FALSE)</f>
        <v>0.43</v>
      </c>
      <c r="E610" s="9">
        <f t="shared" si="46"/>
        <v>43</v>
      </c>
      <c r="F610" s="9">
        <f t="shared" si="48"/>
        <v>18741</v>
      </c>
      <c r="G610" s="10">
        <f t="shared" si="49"/>
        <v>0.30874794069192751</v>
      </c>
    </row>
    <row r="611" spans="1:7" x14ac:dyDescent="0.2">
      <c r="A611" s="5">
        <v>100</v>
      </c>
      <c r="B611" s="5">
        <f t="shared" si="47"/>
        <v>60800</v>
      </c>
      <c r="C611" s="9">
        <f t="shared" si="45"/>
        <v>3</v>
      </c>
      <c r="D611" s="9">
        <f>VLOOKUP('Aliquote medie'!$C611,Scaglioni!I:M,4,FALSE)</f>
        <v>0.43</v>
      </c>
      <c r="E611" s="9">
        <f t="shared" si="46"/>
        <v>43</v>
      </c>
      <c r="F611" s="9">
        <f t="shared" si="48"/>
        <v>18784</v>
      </c>
      <c r="G611" s="10">
        <f t="shared" si="49"/>
        <v>0.30894736842105264</v>
      </c>
    </row>
    <row r="612" spans="1:7" x14ac:dyDescent="0.2">
      <c r="A612" s="5">
        <v>100</v>
      </c>
      <c r="B612" s="5">
        <f t="shared" si="47"/>
        <v>60900</v>
      </c>
      <c r="C612" s="9">
        <f t="shared" si="45"/>
        <v>3</v>
      </c>
      <c r="D612" s="9">
        <f>VLOOKUP('Aliquote medie'!$C612,Scaglioni!I:M,4,FALSE)</f>
        <v>0.43</v>
      </c>
      <c r="E612" s="9">
        <f t="shared" si="46"/>
        <v>43</v>
      </c>
      <c r="F612" s="9">
        <f t="shared" si="48"/>
        <v>18827</v>
      </c>
      <c r="G612" s="10">
        <f t="shared" si="49"/>
        <v>0.30914614121510675</v>
      </c>
    </row>
    <row r="613" spans="1:7" x14ac:dyDescent="0.2">
      <c r="A613" s="5">
        <v>100</v>
      </c>
      <c r="B613" s="5">
        <f t="shared" si="47"/>
        <v>61000</v>
      </c>
      <c r="C613" s="9">
        <f t="shared" si="45"/>
        <v>3</v>
      </c>
      <c r="D613" s="9">
        <f>VLOOKUP('Aliquote medie'!$C613,Scaglioni!I:M,4,FALSE)</f>
        <v>0.43</v>
      </c>
      <c r="E613" s="9">
        <f t="shared" si="46"/>
        <v>43</v>
      </c>
      <c r="F613" s="9">
        <f t="shared" si="48"/>
        <v>18870</v>
      </c>
      <c r="G613" s="10">
        <f t="shared" si="49"/>
        <v>0.30934426229508194</v>
      </c>
    </row>
    <row r="614" spans="1:7" x14ac:dyDescent="0.2">
      <c r="A614" s="5">
        <v>100</v>
      </c>
      <c r="B614" s="5">
        <f t="shared" si="47"/>
        <v>61100</v>
      </c>
      <c r="C614" s="9">
        <f t="shared" si="45"/>
        <v>3</v>
      </c>
      <c r="D614" s="9">
        <f>VLOOKUP('Aliquote medie'!$C614,Scaglioni!I:M,4,FALSE)</f>
        <v>0.43</v>
      </c>
      <c r="E614" s="9">
        <f t="shared" si="46"/>
        <v>43</v>
      </c>
      <c r="F614" s="9">
        <f t="shared" si="48"/>
        <v>18913</v>
      </c>
      <c r="G614" s="10">
        <f t="shared" si="49"/>
        <v>0.30954173486088382</v>
      </c>
    </row>
    <row r="615" spans="1:7" x14ac:dyDescent="0.2">
      <c r="A615" s="5">
        <v>100</v>
      </c>
      <c r="B615" s="5">
        <f t="shared" si="47"/>
        <v>61200</v>
      </c>
      <c r="C615" s="9">
        <f t="shared" si="45"/>
        <v>3</v>
      </c>
      <c r="D615" s="9">
        <f>VLOOKUP('Aliquote medie'!$C615,Scaglioni!I:M,4,FALSE)</f>
        <v>0.43</v>
      </c>
      <c r="E615" s="9">
        <f t="shared" si="46"/>
        <v>43</v>
      </c>
      <c r="F615" s="9">
        <f t="shared" si="48"/>
        <v>18956</v>
      </c>
      <c r="G615" s="10">
        <f t="shared" si="49"/>
        <v>0.30973856209150324</v>
      </c>
    </row>
    <row r="616" spans="1:7" x14ac:dyDescent="0.2">
      <c r="A616" s="5">
        <v>100</v>
      </c>
      <c r="B616" s="5">
        <f t="shared" si="47"/>
        <v>61300</v>
      </c>
      <c r="C616" s="9">
        <f t="shared" si="45"/>
        <v>3</v>
      </c>
      <c r="D616" s="9">
        <f>VLOOKUP('Aliquote medie'!$C616,Scaglioni!I:M,4,FALSE)</f>
        <v>0.43</v>
      </c>
      <c r="E616" s="9">
        <f t="shared" si="46"/>
        <v>43</v>
      </c>
      <c r="F616" s="9">
        <f t="shared" si="48"/>
        <v>18999</v>
      </c>
      <c r="G616" s="10">
        <f t="shared" si="49"/>
        <v>0.30993474714518759</v>
      </c>
    </row>
    <row r="617" spans="1:7" x14ac:dyDescent="0.2">
      <c r="A617" s="5">
        <v>100</v>
      </c>
      <c r="B617" s="5">
        <f t="shared" si="47"/>
        <v>61400</v>
      </c>
      <c r="C617" s="9">
        <f t="shared" si="45"/>
        <v>3</v>
      </c>
      <c r="D617" s="9">
        <f>VLOOKUP('Aliquote medie'!$C617,Scaglioni!I:M,4,FALSE)</f>
        <v>0.43</v>
      </c>
      <c r="E617" s="9">
        <f t="shared" si="46"/>
        <v>43</v>
      </c>
      <c r="F617" s="9">
        <f t="shared" si="48"/>
        <v>19042</v>
      </c>
      <c r="G617" s="10">
        <f t="shared" si="49"/>
        <v>0.31013029315960911</v>
      </c>
    </row>
    <row r="618" spans="1:7" x14ac:dyDescent="0.2">
      <c r="A618" s="5">
        <v>100</v>
      </c>
      <c r="B618" s="5">
        <f t="shared" si="47"/>
        <v>61500</v>
      </c>
      <c r="C618" s="9">
        <f t="shared" si="45"/>
        <v>3</v>
      </c>
      <c r="D618" s="9">
        <f>VLOOKUP('Aliquote medie'!$C618,Scaglioni!I:M,4,FALSE)</f>
        <v>0.43</v>
      </c>
      <c r="E618" s="9">
        <f t="shared" si="46"/>
        <v>43</v>
      </c>
      <c r="F618" s="9">
        <f t="shared" si="48"/>
        <v>19085</v>
      </c>
      <c r="G618" s="10">
        <f t="shared" si="49"/>
        <v>0.3103252032520325</v>
      </c>
    </row>
    <row r="619" spans="1:7" x14ac:dyDescent="0.2">
      <c r="A619" s="5">
        <v>100</v>
      </c>
      <c r="B619" s="5">
        <f t="shared" si="47"/>
        <v>61600</v>
      </c>
      <c r="C619" s="9">
        <f t="shared" si="45"/>
        <v>3</v>
      </c>
      <c r="D619" s="9">
        <f>VLOOKUP('Aliquote medie'!$C619,Scaglioni!I:M,4,FALSE)</f>
        <v>0.43</v>
      </c>
      <c r="E619" s="9">
        <f t="shared" si="46"/>
        <v>43</v>
      </c>
      <c r="F619" s="9">
        <f t="shared" si="48"/>
        <v>19128</v>
      </c>
      <c r="G619" s="10">
        <f t="shared" si="49"/>
        <v>0.31051948051948053</v>
      </c>
    </row>
    <row r="620" spans="1:7" x14ac:dyDescent="0.2">
      <c r="A620" s="5">
        <v>100</v>
      </c>
      <c r="B620" s="5">
        <f t="shared" si="47"/>
        <v>61700</v>
      </c>
      <c r="C620" s="9">
        <f t="shared" si="45"/>
        <v>3</v>
      </c>
      <c r="D620" s="9">
        <f>VLOOKUP('Aliquote medie'!$C620,Scaglioni!I:M,4,FALSE)</f>
        <v>0.43</v>
      </c>
      <c r="E620" s="9">
        <f t="shared" si="46"/>
        <v>43</v>
      </c>
      <c r="F620" s="9">
        <f t="shared" si="48"/>
        <v>19171</v>
      </c>
      <c r="G620" s="10">
        <f t="shared" si="49"/>
        <v>0.31071312803889789</v>
      </c>
    </row>
    <row r="621" spans="1:7" x14ac:dyDescent="0.2">
      <c r="A621" s="5">
        <v>100</v>
      </c>
      <c r="B621" s="5">
        <f t="shared" si="47"/>
        <v>61800</v>
      </c>
      <c r="C621" s="9">
        <f t="shared" si="45"/>
        <v>3</v>
      </c>
      <c r="D621" s="9">
        <f>VLOOKUP('Aliquote medie'!$C621,Scaglioni!I:M,4,FALSE)</f>
        <v>0.43</v>
      </c>
      <c r="E621" s="9">
        <f t="shared" si="46"/>
        <v>43</v>
      </c>
      <c r="F621" s="9">
        <f t="shared" si="48"/>
        <v>19214</v>
      </c>
      <c r="G621" s="10">
        <f t="shared" si="49"/>
        <v>0.31090614886731394</v>
      </c>
    </row>
    <row r="622" spans="1:7" x14ac:dyDescent="0.2">
      <c r="A622" s="5">
        <v>100</v>
      </c>
      <c r="B622" s="5">
        <f t="shared" si="47"/>
        <v>61900</v>
      </c>
      <c r="C622" s="9">
        <f t="shared" si="45"/>
        <v>3</v>
      </c>
      <c r="D622" s="9">
        <f>VLOOKUP('Aliquote medie'!$C622,Scaglioni!I:M,4,FALSE)</f>
        <v>0.43</v>
      </c>
      <c r="E622" s="9">
        <f t="shared" si="46"/>
        <v>43</v>
      </c>
      <c r="F622" s="9">
        <f t="shared" si="48"/>
        <v>19257</v>
      </c>
      <c r="G622" s="10">
        <f t="shared" si="49"/>
        <v>0.31109854604200321</v>
      </c>
    </row>
    <row r="623" spans="1:7" x14ac:dyDescent="0.2">
      <c r="A623" s="5">
        <v>100</v>
      </c>
      <c r="B623" s="5">
        <f t="shared" si="47"/>
        <v>62000</v>
      </c>
      <c r="C623" s="9">
        <f t="shared" si="45"/>
        <v>3</v>
      </c>
      <c r="D623" s="9">
        <f>VLOOKUP('Aliquote medie'!$C623,Scaglioni!I:M,4,FALSE)</f>
        <v>0.43</v>
      </c>
      <c r="E623" s="9">
        <f t="shared" si="46"/>
        <v>43</v>
      </c>
      <c r="F623" s="9">
        <f t="shared" si="48"/>
        <v>19300</v>
      </c>
      <c r="G623" s="10">
        <f t="shared" si="49"/>
        <v>0.31129032258064515</v>
      </c>
    </row>
    <row r="624" spans="1:7" x14ac:dyDescent="0.2">
      <c r="A624" s="5">
        <v>100</v>
      </c>
      <c r="B624" s="5">
        <f t="shared" si="47"/>
        <v>62100</v>
      </c>
      <c r="C624" s="9">
        <f t="shared" si="45"/>
        <v>3</v>
      </c>
      <c r="D624" s="9">
        <f>VLOOKUP('Aliquote medie'!$C624,Scaglioni!I:M,4,FALSE)</f>
        <v>0.43</v>
      </c>
      <c r="E624" s="9">
        <f t="shared" si="46"/>
        <v>43</v>
      </c>
      <c r="F624" s="9">
        <f t="shared" si="48"/>
        <v>19343</v>
      </c>
      <c r="G624" s="10">
        <f t="shared" si="49"/>
        <v>0.31148148148148147</v>
      </c>
    </row>
    <row r="625" spans="1:7" x14ac:dyDescent="0.2">
      <c r="A625" s="5">
        <v>100</v>
      </c>
      <c r="B625" s="5">
        <f t="shared" si="47"/>
        <v>62200</v>
      </c>
      <c r="C625" s="9">
        <f t="shared" si="45"/>
        <v>3</v>
      </c>
      <c r="D625" s="9">
        <f>VLOOKUP('Aliquote medie'!$C625,Scaglioni!I:M,4,FALSE)</f>
        <v>0.43</v>
      </c>
      <c r="E625" s="9">
        <f t="shared" si="46"/>
        <v>43</v>
      </c>
      <c r="F625" s="9">
        <f t="shared" si="48"/>
        <v>19386</v>
      </c>
      <c r="G625" s="10">
        <f t="shared" si="49"/>
        <v>0.31167202572347269</v>
      </c>
    </row>
    <row r="626" spans="1:7" x14ac:dyDescent="0.2">
      <c r="A626" s="5">
        <v>100</v>
      </c>
      <c r="B626" s="5">
        <f t="shared" si="47"/>
        <v>62300</v>
      </c>
      <c r="C626" s="9">
        <f t="shared" si="45"/>
        <v>3</v>
      </c>
      <c r="D626" s="9">
        <f>VLOOKUP('Aliquote medie'!$C626,Scaglioni!I:M,4,FALSE)</f>
        <v>0.43</v>
      </c>
      <c r="E626" s="9">
        <f t="shared" si="46"/>
        <v>43</v>
      </c>
      <c r="F626" s="9">
        <f t="shared" si="48"/>
        <v>19429</v>
      </c>
      <c r="G626" s="10">
        <f t="shared" si="49"/>
        <v>0.31186195826645263</v>
      </c>
    </row>
    <row r="627" spans="1:7" x14ac:dyDescent="0.2">
      <c r="A627" s="5">
        <v>100</v>
      </c>
      <c r="B627" s="5">
        <f t="shared" si="47"/>
        <v>62400</v>
      </c>
      <c r="C627" s="9">
        <f t="shared" si="45"/>
        <v>3</v>
      </c>
      <c r="D627" s="9">
        <f>VLOOKUP('Aliquote medie'!$C627,Scaglioni!I:M,4,FALSE)</f>
        <v>0.43</v>
      </c>
      <c r="E627" s="9">
        <f t="shared" si="46"/>
        <v>43</v>
      </c>
      <c r="F627" s="9">
        <f t="shared" si="48"/>
        <v>19472</v>
      </c>
      <c r="G627" s="10">
        <f t="shared" si="49"/>
        <v>0.31205128205128208</v>
      </c>
    </row>
    <row r="628" spans="1:7" x14ac:dyDescent="0.2">
      <c r="A628" s="5">
        <v>100</v>
      </c>
      <c r="B628" s="5">
        <f t="shared" si="47"/>
        <v>62500</v>
      </c>
      <c r="C628" s="9">
        <f t="shared" si="45"/>
        <v>3</v>
      </c>
      <c r="D628" s="9">
        <f>VLOOKUP('Aliquote medie'!$C628,Scaglioni!I:M,4,FALSE)</f>
        <v>0.43</v>
      </c>
      <c r="E628" s="9">
        <f t="shared" si="46"/>
        <v>43</v>
      </c>
      <c r="F628" s="9">
        <f t="shared" si="48"/>
        <v>19515</v>
      </c>
      <c r="G628" s="10">
        <f t="shared" si="49"/>
        <v>0.31224000000000002</v>
      </c>
    </row>
    <row r="629" spans="1:7" x14ac:dyDescent="0.2">
      <c r="A629" s="5">
        <v>100</v>
      </c>
      <c r="B629" s="5">
        <f t="shared" si="47"/>
        <v>62600</v>
      </c>
      <c r="C629" s="9">
        <f t="shared" si="45"/>
        <v>3</v>
      </c>
      <c r="D629" s="9">
        <f>VLOOKUP('Aliquote medie'!$C629,Scaglioni!I:M,4,FALSE)</f>
        <v>0.43</v>
      </c>
      <c r="E629" s="9">
        <f t="shared" si="46"/>
        <v>43</v>
      </c>
      <c r="F629" s="9">
        <f t="shared" si="48"/>
        <v>19558</v>
      </c>
      <c r="G629" s="10">
        <f t="shared" si="49"/>
        <v>0.31242811501597445</v>
      </c>
    </row>
    <row r="630" spans="1:7" x14ac:dyDescent="0.2">
      <c r="A630" s="5">
        <v>100</v>
      </c>
      <c r="B630" s="5">
        <f t="shared" si="47"/>
        <v>62700</v>
      </c>
      <c r="C630" s="9">
        <f t="shared" si="45"/>
        <v>3</v>
      </c>
      <c r="D630" s="9">
        <f>VLOOKUP('Aliquote medie'!$C630,Scaglioni!I:M,4,FALSE)</f>
        <v>0.43</v>
      </c>
      <c r="E630" s="9">
        <f t="shared" si="46"/>
        <v>43</v>
      </c>
      <c r="F630" s="9">
        <f t="shared" si="48"/>
        <v>19601</v>
      </c>
      <c r="G630" s="10">
        <f t="shared" si="49"/>
        <v>0.31261562998405101</v>
      </c>
    </row>
    <row r="631" spans="1:7" x14ac:dyDescent="0.2">
      <c r="A631" s="5">
        <v>100</v>
      </c>
      <c r="B631" s="5">
        <f t="shared" si="47"/>
        <v>62800</v>
      </c>
      <c r="C631" s="9">
        <f t="shared" si="45"/>
        <v>3</v>
      </c>
      <c r="D631" s="9">
        <f>VLOOKUP('Aliquote medie'!$C631,Scaglioni!I:M,4,FALSE)</f>
        <v>0.43</v>
      </c>
      <c r="E631" s="9">
        <f t="shared" si="46"/>
        <v>43</v>
      </c>
      <c r="F631" s="9">
        <f t="shared" si="48"/>
        <v>19644</v>
      </c>
      <c r="G631" s="10">
        <f t="shared" si="49"/>
        <v>0.31280254777070066</v>
      </c>
    </row>
    <row r="632" spans="1:7" x14ac:dyDescent="0.2">
      <c r="A632" s="5">
        <v>100</v>
      </c>
      <c r="B632" s="5">
        <f t="shared" si="47"/>
        <v>62900</v>
      </c>
      <c r="C632" s="9">
        <f t="shared" si="45"/>
        <v>3</v>
      </c>
      <c r="D632" s="9">
        <f>VLOOKUP('Aliquote medie'!$C632,Scaglioni!I:M,4,FALSE)</f>
        <v>0.43</v>
      </c>
      <c r="E632" s="9">
        <f t="shared" si="46"/>
        <v>43</v>
      </c>
      <c r="F632" s="9">
        <f t="shared" si="48"/>
        <v>19687</v>
      </c>
      <c r="G632" s="10">
        <f t="shared" si="49"/>
        <v>0.31298887122416535</v>
      </c>
    </row>
    <row r="633" spans="1:7" x14ac:dyDescent="0.2">
      <c r="A633" s="5">
        <v>100</v>
      </c>
      <c r="B633" s="5">
        <f t="shared" si="47"/>
        <v>63000</v>
      </c>
      <c r="C633" s="9">
        <f t="shared" si="45"/>
        <v>3</v>
      </c>
      <c r="D633" s="9">
        <f>VLOOKUP('Aliquote medie'!$C633,Scaglioni!I:M,4,FALSE)</f>
        <v>0.43</v>
      </c>
      <c r="E633" s="9">
        <f t="shared" si="46"/>
        <v>43</v>
      </c>
      <c r="F633" s="9">
        <f t="shared" si="48"/>
        <v>19730</v>
      </c>
      <c r="G633" s="10">
        <f t="shared" si="49"/>
        <v>0.31317460317460316</v>
      </c>
    </row>
    <row r="634" spans="1:7" x14ac:dyDescent="0.2">
      <c r="A634" s="5">
        <v>100</v>
      </c>
      <c r="B634" s="5">
        <f t="shared" si="47"/>
        <v>63100</v>
      </c>
      <c r="C634" s="9">
        <f t="shared" si="45"/>
        <v>3</v>
      </c>
      <c r="D634" s="9">
        <f>VLOOKUP('Aliquote medie'!$C634,Scaglioni!I:M,4,FALSE)</f>
        <v>0.43</v>
      </c>
      <c r="E634" s="9">
        <f t="shared" si="46"/>
        <v>43</v>
      </c>
      <c r="F634" s="9">
        <f t="shared" si="48"/>
        <v>19773</v>
      </c>
      <c r="G634" s="10">
        <f t="shared" si="49"/>
        <v>0.31335974643423137</v>
      </c>
    </row>
    <row r="635" spans="1:7" x14ac:dyDescent="0.2">
      <c r="A635" s="5">
        <v>100</v>
      </c>
      <c r="B635" s="5">
        <f t="shared" si="47"/>
        <v>63200</v>
      </c>
      <c r="C635" s="9">
        <f t="shared" si="45"/>
        <v>3</v>
      </c>
      <c r="D635" s="9">
        <f>VLOOKUP('Aliquote medie'!$C635,Scaglioni!I:M,4,FALSE)</f>
        <v>0.43</v>
      </c>
      <c r="E635" s="9">
        <f t="shared" si="46"/>
        <v>43</v>
      </c>
      <c r="F635" s="9">
        <f t="shared" si="48"/>
        <v>19816</v>
      </c>
      <c r="G635" s="10">
        <f t="shared" si="49"/>
        <v>0.31354430379746834</v>
      </c>
    </row>
    <row r="636" spans="1:7" x14ac:dyDescent="0.2">
      <c r="A636" s="5">
        <v>100</v>
      </c>
      <c r="B636" s="5">
        <f t="shared" si="47"/>
        <v>63300</v>
      </c>
      <c r="C636" s="9">
        <f t="shared" si="45"/>
        <v>3</v>
      </c>
      <c r="D636" s="9">
        <f>VLOOKUP('Aliquote medie'!$C636,Scaglioni!I:M,4,FALSE)</f>
        <v>0.43</v>
      </c>
      <c r="E636" s="9">
        <f t="shared" si="46"/>
        <v>43</v>
      </c>
      <c r="F636" s="9">
        <f t="shared" si="48"/>
        <v>19859</v>
      </c>
      <c r="G636" s="10">
        <f t="shared" si="49"/>
        <v>0.31372827804107423</v>
      </c>
    </row>
    <row r="637" spans="1:7" x14ac:dyDescent="0.2">
      <c r="A637" s="5">
        <v>100</v>
      </c>
      <c r="B637" s="5">
        <f t="shared" si="47"/>
        <v>63400</v>
      </c>
      <c r="C637" s="9">
        <f t="shared" si="45"/>
        <v>3</v>
      </c>
      <c r="D637" s="9">
        <f>VLOOKUP('Aliquote medie'!$C637,Scaglioni!I:M,4,FALSE)</f>
        <v>0.43</v>
      </c>
      <c r="E637" s="9">
        <f t="shared" si="46"/>
        <v>43</v>
      </c>
      <c r="F637" s="9">
        <f t="shared" si="48"/>
        <v>19902</v>
      </c>
      <c r="G637" s="10">
        <f t="shared" si="49"/>
        <v>0.3139116719242902</v>
      </c>
    </row>
    <row r="638" spans="1:7" x14ac:dyDescent="0.2">
      <c r="A638" s="5">
        <v>100</v>
      </c>
      <c r="B638" s="5">
        <f t="shared" si="47"/>
        <v>63500</v>
      </c>
      <c r="C638" s="9">
        <f t="shared" si="45"/>
        <v>3</v>
      </c>
      <c r="D638" s="9">
        <f>VLOOKUP('Aliquote medie'!$C638,Scaglioni!I:M,4,FALSE)</f>
        <v>0.43</v>
      </c>
      <c r="E638" s="9">
        <f t="shared" si="46"/>
        <v>43</v>
      </c>
      <c r="F638" s="9">
        <f t="shared" si="48"/>
        <v>19945</v>
      </c>
      <c r="G638" s="10">
        <f t="shared" si="49"/>
        <v>0.3140944881889764</v>
      </c>
    </row>
    <row r="639" spans="1:7" x14ac:dyDescent="0.2">
      <c r="A639" s="5">
        <v>100</v>
      </c>
      <c r="B639" s="5">
        <f t="shared" si="47"/>
        <v>63600</v>
      </c>
      <c r="C639" s="9">
        <f t="shared" si="45"/>
        <v>3</v>
      </c>
      <c r="D639" s="9">
        <f>VLOOKUP('Aliquote medie'!$C639,Scaglioni!I:M,4,FALSE)</f>
        <v>0.43</v>
      </c>
      <c r="E639" s="9">
        <f t="shared" si="46"/>
        <v>43</v>
      </c>
      <c r="F639" s="9">
        <f t="shared" si="48"/>
        <v>19988</v>
      </c>
      <c r="G639" s="10">
        <f t="shared" si="49"/>
        <v>0.31427672955974845</v>
      </c>
    </row>
    <row r="640" spans="1:7" x14ac:dyDescent="0.2">
      <c r="A640" s="5">
        <v>100</v>
      </c>
      <c r="B640" s="5">
        <f t="shared" si="47"/>
        <v>63700</v>
      </c>
      <c r="C640" s="9">
        <f t="shared" si="45"/>
        <v>3</v>
      </c>
      <c r="D640" s="9">
        <f>VLOOKUP('Aliquote medie'!$C640,Scaglioni!I:M,4,FALSE)</f>
        <v>0.43</v>
      </c>
      <c r="E640" s="9">
        <f t="shared" si="46"/>
        <v>43</v>
      </c>
      <c r="F640" s="9">
        <f t="shared" si="48"/>
        <v>20031</v>
      </c>
      <c r="G640" s="10">
        <f t="shared" si="49"/>
        <v>0.31445839874411302</v>
      </c>
    </row>
    <row r="641" spans="1:7" x14ac:dyDescent="0.2">
      <c r="A641" s="5">
        <v>100</v>
      </c>
      <c r="B641" s="5">
        <f t="shared" si="47"/>
        <v>63800</v>
      </c>
      <c r="C641" s="9">
        <f t="shared" si="45"/>
        <v>3</v>
      </c>
      <c r="D641" s="9">
        <f>VLOOKUP('Aliquote medie'!$C641,Scaglioni!I:M,4,FALSE)</f>
        <v>0.43</v>
      </c>
      <c r="E641" s="9">
        <f t="shared" si="46"/>
        <v>43</v>
      </c>
      <c r="F641" s="9">
        <f t="shared" si="48"/>
        <v>20074</v>
      </c>
      <c r="G641" s="10">
        <f t="shared" si="49"/>
        <v>0.31463949843260186</v>
      </c>
    </row>
    <row r="642" spans="1:7" x14ac:dyDescent="0.2">
      <c r="A642" s="5">
        <v>100</v>
      </c>
      <c r="B642" s="5">
        <f t="shared" si="47"/>
        <v>63900</v>
      </c>
      <c r="C642" s="9">
        <f t="shared" si="45"/>
        <v>3</v>
      </c>
      <c r="D642" s="9">
        <f>VLOOKUP('Aliquote medie'!$C642,Scaglioni!I:M,4,FALSE)</f>
        <v>0.43</v>
      </c>
      <c r="E642" s="9">
        <f t="shared" si="46"/>
        <v>43</v>
      </c>
      <c r="F642" s="9">
        <f t="shared" si="48"/>
        <v>20117</v>
      </c>
      <c r="G642" s="10">
        <f t="shared" si="49"/>
        <v>0.31482003129890451</v>
      </c>
    </row>
    <row r="643" spans="1:7" x14ac:dyDescent="0.2">
      <c r="A643" s="5">
        <v>100</v>
      </c>
      <c r="B643" s="5">
        <f t="shared" si="47"/>
        <v>64000</v>
      </c>
      <c r="C643" s="9">
        <f t="shared" si="45"/>
        <v>3</v>
      </c>
      <c r="D643" s="9">
        <f>VLOOKUP('Aliquote medie'!$C643,Scaglioni!I:M,4,FALSE)</f>
        <v>0.43</v>
      </c>
      <c r="E643" s="9">
        <f t="shared" si="46"/>
        <v>43</v>
      </c>
      <c r="F643" s="9">
        <f t="shared" si="48"/>
        <v>20160</v>
      </c>
      <c r="G643" s="10">
        <f t="shared" si="49"/>
        <v>0.315</v>
      </c>
    </row>
    <row r="644" spans="1:7" x14ac:dyDescent="0.2">
      <c r="A644" s="5">
        <v>100</v>
      </c>
      <c r="B644" s="5">
        <f t="shared" si="47"/>
        <v>64100</v>
      </c>
      <c r="C644" s="9">
        <f t="shared" ref="C644:C707" si="50">IF($B644&lt;=28000,1,IF($B644&lt;=50000,2,3))</f>
        <v>3</v>
      </c>
      <c r="D644" s="9">
        <f>VLOOKUP('Aliquote medie'!$C644,Scaglioni!I:M,4,FALSE)</f>
        <v>0.43</v>
      </c>
      <c r="E644" s="9">
        <f t="shared" ref="E644:E707" si="51">D644*$A644</f>
        <v>43</v>
      </c>
      <c r="F644" s="9">
        <f t="shared" si="48"/>
        <v>20203</v>
      </c>
      <c r="G644" s="10">
        <f t="shared" si="49"/>
        <v>0.31517940717628706</v>
      </c>
    </row>
    <row r="645" spans="1:7" x14ac:dyDescent="0.2">
      <c r="A645" s="5">
        <v>100</v>
      </c>
      <c r="B645" s="5">
        <f t="shared" ref="B645:B708" si="52">B644+A645</f>
        <v>64200</v>
      </c>
      <c r="C645" s="9">
        <f t="shared" si="50"/>
        <v>3</v>
      </c>
      <c r="D645" s="9">
        <f>VLOOKUP('Aliquote medie'!$C645,Scaglioni!I:M,4,FALSE)</f>
        <v>0.43</v>
      </c>
      <c r="E645" s="9">
        <f t="shared" si="51"/>
        <v>43</v>
      </c>
      <c r="F645" s="9">
        <f t="shared" ref="F645:F708" si="53">F644+E645</f>
        <v>20246</v>
      </c>
      <c r="G645" s="10">
        <f t="shared" ref="G645:G708" si="54">F645/$B645</f>
        <v>0.31535825545171342</v>
      </c>
    </row>
    <row r="646" spans="1:7" x14ac:dyDescent="0.2">
      <c r="A646" s="5">
        <v>100</v>
      </c>
      <c r="B646" s="5">
        <f t="shared" si="52"/>
        <v>64300</v>
      </c>
      <c r="C646" s="9">
        <f t="shared" si="50"/>
        <v>3</v>
      </c>
      <c r="D646" s="9">
        <f>VLOOKUP('Aliquote medie'!$C646,Scaglioni!I:M,4,FALSE)</f>
        <v>0.43</v>
      </c>
      <c r="E646" s="9">
        <f t="shared" si="51"/>
        <v>43</v>
      </c>
      <c r="F646" s="9">
        <f t="shared" si="53"/>
        <v>20289</v>
      </c>
      <c r="G646" s="10">
        <f t="shared" si="54"/>
        <v>0.31553654743390358</v>
      </c>
    </row>
    <row r="647" spans="1:7" x14ac:dyDescent="0.2">
      <c r="A647" s="5">
        <v>100</v>
      </c>
      <c r="B647" s="5">
        <f t="shared" si="52"/>
        <v>64400</v>
      </c>
      <c r="C647" s="9">
        <f t="shared" si="50"/>
        <v>3</v>
      </c>
      <c r="D647" s="9">
        <f>VLOOKUP('Aliquote medie'!$C647,Scaglioni!I:M,4,FALSE)</f>
        <v>0.43</v>
      </c>
      <c r="E647" s="9">
        <f t="shared" si="51"/>
        <v>43</v>
      </c>
      <c r="F647" s="9">
        <f t="shared" si="53"/>
        <v>20332</v>
      </c>
      <c r="G647" s="10">
        <f t="shared" si="54"/>
        <v>0.31571428571428573</v>
      </c>
    </row>
    <row r="648" spans="1:7" x14ac:dyDescent="0.2">
      <c r="A648" s="5">
        <v>100</v>
      </c>
      <c r="B648" s="5">
        <f t="shared" si="52"/>
        <v>64500</v>
      </c>
      <c r="C648" s="9">
        <f t="shared" si="50"/>
        <v>3</v>
      </c>
      <c r="D648" s="9">
        <f>VLOOKUP('Aliquote medie'!$C648,Scaglioni!I:M,4,FALSE)</f>
        <v>0.43</v>
      </c>
      <c r="E648" s="9">
        <f t="shared" si="51"/>
        <v>43</v>
      </c>
      <c r="F648" s="9">
        <f t="shared" si="53"/>
        <v>20375</v>
      </c>
      <c r="G648" s="10">
        <f t="shared" si="54"/>
        <v>0.31589147286821706</v>
      </c>
    </row>
    <row r="649" spans="1:7" x14ac:dyDescent="0.2">
      <c r="A649" s="5">
        <v>100</v>
      </c>
      <c r="B649" s="5">
        <f t="shared" si="52"/>
        <v>64600</v>
      </c>
      <c r="C649" s="9">
        <f t="shared" si="50"/>
        <v>3</v>
      </c>
      <c r="D649" s="9">
        <f>VLOOKUP('Aliquote medie'!$C649,Scaglioni!I:M,4,FALSE)</f>
        <v>0.43</v>
      </c>
      <c r="E649" s="9">
        <f t="shared" si="51"/>
        <v>43</v>
      </c>
      <c r="F649" s="9">
        <f t="shared" si="53"/>
        <v>20418</v>
      </c>
      <c r="G649" s="10">
        <f t="shared" si="54"/>
        <v>0.31606811145510838</v>
      </c>
    </row>
    <row r="650" spans="1:7" x14ac:dyDescent="0.2">
      <c r="A650" s="5">
        <v>100</v>
      </c>
      <c r="B650" s="5">
        <f t="shared" si="52"/>
        <v>64700</v>
      </c>
      <c r="C650" s="9">
        <f t="shared" si="50"/>
        <v>3</v>
      </c>
      <c r="D650" s="9">
        <f>VLOOKUP('Aliquote medie'!$C650,Scaglioni!I:M,4,FALSE)</f>
        <v>0.43</v>
      </c>
      <c r="E650" s="9">
        <f t="shared" si="51"/>
        <v>43</v>
      </c>
      <c r="F650" s="9">
        <f t="shared" si="53"/>
        <v>20461</v>
      </c>
      <c r="G650" s="10">
        <f t="shared" si="54"/>
        <v>0.31624420401854714</v>
      </c>
    </row>
    <row r="651" spans="1:7" x14ac:dyDescent="0.2">
      <c r="A651" s="5">
        <v>100</v>
      </c>
      <c r="B651" s="5">
        <f t="shared" si="52"/>
        <v>64800</v>
      </c>
      <c r="C651" s="9">
        <f t="shared" si="50"/>
        <v>3</v>
      </c>
      <c r="D651" s="9">
        <f>VLOOKUP('Aliquote medie'!$C651,Scaglioni!I:M,4,FALSE)</f>
        <v>0.43</v>
      </c>
      <c r="E651" s="9">
        <f t="shared" si="51"/>
        <v>43</v>
      </c>
      <c r="F651" s="9">
        <f t="shared" si="53"/>
        <v>20504</v>
      </c>
      <c r="G651" s="10">
        <f t="shared" si="54"/>
        <v>0.31641975308641973</v>
      </c>
    </row>
    <row r="652" spans="1:7" x14ac:dyDescent="0.2">
      <c r="A652" s="5">
        <v>100</v>
      </c>
      <c r="B652" s="5">
        <f t="shared" si="52"/>
        <v>64900</v>
      </c>
      <c r="C652" s="9">
        <f t="shared" si="50"/>
        <v>3</v>
      </c>
      <c r="D652" s="9">
        <f>VLOOKUP('Aliquote medie'!$C652,Scaglioni!I:M,4,FALSE)</f>
        <v>0.43</v>
      </c>
      <c r="E652" s="9">
        <f t="shared" si="51"/>
        <v>43</v>
      </c>
      <c r="F652" s="9">
        <f t="shared" si="53"/>
        <v>20547</v>
      </c>
      <c r="G652" s="10">
        <f t="shared" si="54"/>
        <v>0.31659476117103236</v>
      </c>
    </row>
    <row r="653" spans="1:7" x14ac:dyDescent="0.2">
      <c r="A653" s="5">
        <v>100</v>
      </c>
      <c r="B653" s="5">
        <f t="shared" si="52"/>
        <v>65000</v>
      </c>
      <c r="C653" s="9">
        <f t="shared" si="50"/>
        <v>3</v>
      </c>
      <c r="D653" s="9">
        <f>VLOOKUP('Aliquote medie'!$C653,Scaglioni!I:M,4,FALSE)</f>
        <v>0.43</v>
      </c>
      <c r="E653" s="9">
        <f t="shared" si="51"/>
        <v>43</v>
      </c>
      <c r="F653" s="9">
        <f t="shared" si="53"/>
        <v>20590</v>
      </c>
      <c r="G653" s="10">
        <f t="shared" si="54"/>
        <v>0.31676923076923075</v>
      </c>
    </row>
    <row r="654" spans="1:7" x14ac:dyDescent="0.2">
      <c r="A654" s="5">
        <v>100</v>
      </c>
      <c r="B654" s="5">
        <f t="shared" si="52"/>
        <v>65100</v>
      </c>
      <c r="C654" s="9">
        <f t="shared" si="50"/>
        <v>3</v>
      </c>
      <c r="D654" s="9">
        <f>VLOOKUP('Aliquote medie'!$C654,Scaglioni!I:M,4,FALSE)</f>
        <v>0.43</v>
      </c>
      <c r="E654" s="9">
        <f t="shared" si="51"/>
        <v>43</v>
      </c>
      <c r="F654" s="9">
        <f t="shared" si="53"/>
        <v>20633</v>
      </c>
      <c r="G654" s="10">
        <f t="shared" si="54"/>
        <v>0.31694316436251918</v>
      </c>
    </row>
    <row r="655" spans="1:7" x14ac:dyDescent="0.2">
      <c r="A655" s="5">
        <v>100</v>
      </c>
      <c r="B655" s="5">
        <f t="shared" si="52"/>
        <v>65200</v>
      </c>
      <c r="C655" s="9">
        <f t="shared" si="50"/>
        <v>3</v>
      </c>
      <c r="D655" s="9">
        <f>VLOOKUP('Aliquote medie'!$C655,Scaglioni!I:M,4,FALSE)</f>
        <v>0.43</v>
      </c>
      <c r="E655" s="9">
        <f t="shared" si="51"/>
        <v>43</v>
      </c>
      <c r="F655" s="9">
        <f t="shared" si="53"/>
        <v>20676</v>
      </c>
      <c r="G655" s="10">
        <f t="shared" si="54"/>
        <v>0.31711656441717789</v>
      </c>
    </row>
    <row r="656" spans="1:7" x14ac:dyDescent="0.2">
      <c r="A656" s="5">
        <v>100</v>
      </c>
      <c r="B656" s="5">
        <f t="shared" si="52"/>
        <v>65300</v>
      </c>
      <c r="C656" s="9">
        <f t="shared" si="50"/>
        <v>3</v>
      </c>
      <c r="D656" s="9">
        <f>VLOOKUP('Aliquote medie'!$C656,Scaglioni!I:M,4,FALSE)</f>
        <v>0.43</v>
      </c>
      <c r="E656" s="9">
        <f t="shared" si="51"/>
        <v>43</v>
      </c>
      <c r="F656" s="9">
        <f t="shared" si="53"/>
        <v>20719</v>
      </c>
      <c r="G656" s="10">
        <f t="shared" si="54"/>
        <v>0.31728943338437976</v>
      </c>
    </row>
    <row r="657" spans="1:7" x14ac:dyDescent="0.2">
      <c r="A657" s="5">
        <v>100</v>
      </c>
      <c r="B657" s="5">
        <f t="shared" si="52"/>
        <v>65400</v>
      </c>
      <c r="C657" s="9">
        <f t="shared" si="50"/>
        <v>3</v>
      </c>
      <c r="D657" s="9">
        <f>VLOOKUP('Aliquote medie'!$C657,Scaglioni!I:M,4,FALSE)</f>
        <v>0.43</v>
      </c>
      <c r="E657" s="9">
        <f t="shared" si="51"/>
        <v>43</v>
      </c>
      <c r="F657" s="9">
        <f t="shared" si="53"/>
        <v>20762</v>
      </c>
      <c r="G657" s="10">
        <f t="shared" si="54"/>
        <v>0.31746177370030582</v>
      </c>
    </row>
    <row r="658" spans="1:7" x14ac:dyDescent="0.2">
      <c r="A658" s="5">
        <v>100</v>
      </c>
      <c r="B658" s="5">
        <f t="shared" si="52"/>
        <v>65500</v>
      </c>
      <c r="C658" s="9">
        <f t="shared" si="50"/>
        <v>3</v>
      </c>
      <c r="D658" s="9">
        <f>VLOOKUP('Aliquote medie'!$C658,Scaglioni!I:M,4,FALSE)</f>
        <v>0.43</v>
      </c>
      <c r="E658" s="9">
        <f t="shared" si="51"/>
        <v>43</v>
      </c>
      <c r="F658" s="9">
        <f t="shared" si="53"/>
        <v>20805</v>
      </c>
      <c r="G658" s="10">
        <f t="shared" si="54"/>
        <v>0.31763358778625955</v>
      </c>
    </row>
    <row r="659" spans="1:7" x14ac:dyDescent="0.2">
      <c r="A659" s="5">
        <v>100</v>
      </c>
      <c r="B659" s="5">
        <f t="shared" si="52"/>
        <v>65600</v>
      </c>
      <c r="C659" s="9">
        <f t="shared" si="50"/>
        <v>3</v>
      </c>
      <c r="D659" s="9">
        <f>VLOOKUP('Aliquote medie'!$C659,Scaglioni!I:M,4,FALSE)</f>
        <v>0.43</v>
      </c>
      <c r="E659" s="9">
        <f t="shared" si="51"/>
        <v>43</v>
      </c>
      <c r="F659" s="9">
        <f t="shared" si="53"/>
        <v>20848</v>
      </c>
      <c r="G659" s="10">
        <f t="shared" si="54"/>
        <v>0.31780487804878049</v>
      </c>
    </row>
    <row r="660" spans="1:7" x14ac:dyDescent="0.2">
      <c r="A660" s="5">
        <v>100</v>
      </c>
      <c r="B660" s="5">
        <f t="shared" si="52"/>
        <v>65700</v>
      </c>
      <c r="C660" s="9">
        <f t="shared" si="50"/>
        <v>3</v>
      </c>
      <c r="D660" s="9">
        <f>VLOOKUP('Aliquote medie'!$C660,Scaglioni!I:M,4,FALSE)</f>
        <v>0.43</v>
      </c>
      <c r="E660" s="9">
        <f t="shared" si="51"/>
        <v>43</v>
      </c>
      <c r="F660" s="9">
        <f t="shared" si="53"/>
        <v>20891</v>
      </c>
      <c r="G660" s="10">
        <f t="shared" si="54"/>
        <v>0.31797564687975649</v>
      </c>
    </row>
    <row r="661" spans="1:7" x14ac:dyDescent="0.2">
      <c r="A661" s="5">
        <v>100</v>
      </c>
      <c r="B661" s="5">
        <f t="shared" si="52"/>
        <v>65800</v>
      </c>
      <c r="C661" s="9">
        <f t="shared" si="50"/>
        <v>3</v>
      </c>
      <c r="D661" s="9">
        <f>VLOOKUP('Aliquote medie'!$C661,Scaglioni!I:M,4,FALSE)</f>
        <v>0.43</v>
      </c>
      <c r="E661" s="9">
        <f t="shared" si="51"/>
        <v>43</v>
      </c>
      <c r="F661" s="9">
        <f t="shared" si="53"/>
        <v>20934</v>
      </c>
      <c r="G661" s="10">
        <f t="shared" si="54"/>
        <v>0.31814589665653498</v>
      </c>
    </row>
    <row r="662" spans="1:7" x14ac:dyDescent="0.2">
      <c r="A662" s="5">
        <v>100</v>
      </c>
      <c r="B662" s="5">
        <f t="shared" si="52"/>
        <v>65900</v>
      </c>
      <c r="C662" s="9">
        <f t="shared" si="50"/>
        <v>3</v>
      </c>
      <c r="D662" s="9">
        <f>VLOOKUP('Aliquote medie'!$C662,Scaglioni!I:M,4,FALSE)</f>
        <v>0.43</v>
      </c>
      <c r="E662" s="9">
        <f t="shared" si="51"/>
        <v>43</v>
      </c>
      <c r="F662" s="9">
        <f t="shared" si="53"/>
        <v>20977</v>
      </c>
      <c r="G662" s="10">
        <f t="shared" si="54"/>
        <v>0.31831562974203337</v>
      </c>
    </row>
    <row r="663" spans="1:7" x14ac:dyDescent="0.2">
      <c r="A663" s="5">
        <v>100</v>
      </c>
      <c r="B663" s="5">
        <f t="shared" si="52"/>
        <v>66000</v>
      </c>
      <c r="C663" s="9">
        <f t="shared" si="50"/>
        <v>3</v>
      </c>
      <c r="D663" s="9">
        <f>VLOOKUP('Aliquote medie'!$C663,Scaglioni!I:M,4,FALSE)</f>
        <v>0.43</v>
      </c>
      <c r="E663" s="9">
        <f t="shared" si="51"/>
        <v>43</v>
      </c>
      <c r="F663" s="9">
        <f t="shared" si="53"/>
        <v>21020</v>
      </c>
      <c r="G663" s="10">
        <f t="shared" si="54"/>
        <v>0.31848484848484848</v>
      </c>
    </row>
    <row r="664" spans="1:7" x14ac:dyDescent="0.2">
      <c r="A664" s="5">
        <v>100</v>
      </c>
      <c r="B664" s="5">
        <f t="shared" si="52"/>
        <v>66100</v>
      </c>
      <c r="C664" s="9">
        <f t="shared" si="50"/>
        <v>3</v>
      </c>
      <c r="D664" s="9">
        <f>VLOOKUP('Aliquote medie'!$C664,Scaglioni!I:M,4,FALSE)</f>
        <v>0.43</v>
      </c>
      <c r="E664" s="9">
        <f t="shared" si="51"/>
        <v>43</v>
      </c>
      <c r="F664" s="9">
        <f t="shared" si="53"/>
        <v>21063</v>
      </c>
      <c r="G664" s="10">
        <f t="shared" si="54"/>
        <v>0.31865355521936461</v>
      </c>
    </row>
    <row r="665" spans="1:7" x14ac:dyDescent="0.2">
      <c r="A665" s="5">
        <v>100</v>
      </c>
      <c r="B665" s="5">
        <f t="shared" si="52"/>
        <v>66200</v>
      </c>
      <c r="C665" s="9">
        <f t="shared" si="50"/>
        <v>3</v>
      </c>
      <c r="D665" s="9">
        <f>VLOOKUP('Aliquote medie'!$C665,Scaglioni!I:M,4,FALSE)</f>
        <v>0.43</v>
      </c>
      <c r="E665" s="9">
        <f t="shared" si="51"/>
        <v>43</v>
      </c>
      <c r="F665" s="9">
        <f t="shared" si="53"/>
        <v>21106</v>
      </c>
      <c r="G665" s="10">
        <f t="shared" si="54"/>
        <v>0.31882175226586101</v>
      </c>
    </row>
    <row r="666" spans="1:7" x14ac:dyDescent="0.2">
      <c r="A666" s="5">
        <v>100</v>
      </c>
      <c r="B666" s="5">
        <f t="shared" si="52"/>
        <v>66300</v>
      </c>
      <c r="C666" s="9">
        <f t="shared" si="50"/>
        <v>3</v>
      </c>
      <c r="D666" s="9">
        <f>VLOOKUP('Aliquote medie'!$C666,Scaglioni!I:M,4,FALSE)</f>
        <v>0.43</v>
      </c>
      <c r="E666" s="9">
        <f t="shared" si="51"/>
        <v>43</v>
      </c>
      <c r="F666" s="9">
        <f t="shared" si="53"/>
        <v>21149</v>
      </c>
      <c r="G666" s="10">
        <f t="shared" si="54"/>
        <v>0.3189894419306184</v>
      </c>
    </row>
    <row r="667" spans="1:7" x14ac:dyDescent="0.2">
      <c r="A667" s="5">
        <v>100</v>
      </c>
      <c r="B667" s="5">
        <f t="shared" si="52"/>
        <v>66400</v>
      </c>
      <c r="C667" s="9">
        <f t="shared" si="50"/>
        <v>3</v>
      </c>
      <c r="D667" s="9">
        <f>VLOOKUP('Aliquote medie'!$C667,Scaglioni!I:M,4,FALSE)</f>
        <v>0.43</v>
      </c>
      <c r="E667" s="9">
        <f t="shared" si="51"/>
        <v>43</v>
      </c>
      <c r="F667" s="9">
        <f t="shared" si="53"/>
        <v>21192</v>
      </c>
      <c r="G667" s="10">
        <f t="shared" si="54"/>
        <v>0.31915662650602411</v>
      </c>
    </row>
    <row r="668" spans="1:7" x14ac:dyDescent="0.2">
      <c r="A668" s="5">
        <v>100</v>
      </c>
      <c r="B668" s="5">
        <f t="shared" si="52"/>
        <v>66500</v>
      </c>
      <c r="C668" s="9">
        <f t="shared" si="50"/>
        <v>3</v>
      </c>
      <c r="D668" s="9">
        <f>VLOOKUP('Aliquote medie'!$C668,Scaglioni!I:M,4,FALSE)</f>
        <v>0.43</v>
      </c>
      <c r="E668" s="9">
        <f t="shared" si="51"/>
        <v>43</v>
      </c>
      <c r="F668" s="9">
        <f t="shared" si="53"/>
        <v>21235</v>
      </c>
      <c r="G668" s="10">
        <f t="shared" si="54"/>
        <v>0.31932330827067668</v>
      </c>
    </row>
    <row r="669" spans="1:7" x14ac:dyDescent="0.2">
      <c r="A669" s="5">
        <v>100</v>
      </c>
      <c r="B669" s="5">
        <f t="shared" si="52"/>
        <v>66600</v>
      </c>
      <c r="C669" s="9">
        <f t="shared" si="50"/>
        <v>3</v>
      </c>
      <c r="D669" s="9">
        <f>VLOOKUP('Aliquote medie'!$C669,Scaglioni!I:M,4,FALSE)</f>
        <v>0.43</v>
      </c>
      <c r="E669" s="9">
        <f t="shared" si="51"/>
        <v>43</v>
      </c>
      <c r="F669" s="9">
        <f t="shared" si="53"/>
        <v>21278</v>
      </c>
      <c r="G669" s="10">
        <f t="shared" si="54"/>
        <v>0.31948948948948946</v>
      </c>
    </row>
    <row r="670" spans="1:7" x14ac:dyDescent="0.2">
      <c r="A670" s="5">
        <v>100</v>
      </c>
      <c r="B670" s="5">
        <f t="shared" si="52"/>
        <v>66700</v>
      </c>
      <c r="C670" s="9">
        <f t="shared" si="50"/>
        <v>3</v>
      </c>
      <c r="D670" s="9">
        <f>VLOOKUP('Aliquote medie'!$C670,Scaglioni!I:M,4,FALSE)</f>
        <v>0.43</v>
      </c>
      <c r="E670" s="9">
        <f t="shared" si="51"/>
        <v>43</v>
      </c>
      <c r="F670" s="9">
        <f t="shared" si="53"/>
        <v>21321</v>
      </c>
      <c r="G670" s="10">
        <f t="shared" si="54"/>
        <v>0.3196551724137931</v>
      </c>
    </row>
    <row r="671" spans="1:7" x14ac:dyDescent="0.2">
      <c r="A671" s="5">
        <v>100</v>
      </c>
      <c r="B671" s="5">
        <f t="shared" si="52"/>
        <v>66800</v>
      </c>
      <c r="C671" s="9">
        <f t="shared" si="50"/>
        <v>3</v>
      </c>
      <c r="D671" s="9">
        <f>VLOOKUP('Aliquote medie'!$C671,Scaglioni!I:M,4,FALSE)</f>
        <v>0.43</v>
      </c>
      <c r="E671" s="9">
        <f t="shared" si="51"/>
        <v>43</v>
      </c>
      <c r="F671" s="9">
        <f t="shared" si="53"/>
        <v>21364</v>
      </c>
      <c r="G671" s="10">
        <f t="shared" si="54"/>
        <v>0.31982035928143715</v>
      </c>
    </row>
    <row r="672" spans="1:7" x14ac:dyDescent="0.2">
      <c r="A672" s="5">
        <v>100</v>
      </c>
      <c r="B672" s="5">
        <f t="shared" si="52"/>
        <v>66900</v>
      </c>
      <c r="C672" s="9">
        <f t="shared" si="50"/>
        <v>3</v>
      </c>
      <c r="D672" s="9">
        <f>VLOOKUP('Aliquote medie'!$C672,Scaglioni!I:M,4,FALSE)</f>
        <v>0.43</v>
      </c>
      <c r="E672" s="9">
        <f t="shared" si="51"/>
        <v>43</v>
      </c>
      <c r="F672" s="9">
        <f t="shared" si="53"/>
        <v>21407</v>
      </c>
      <c r="G672" s="10">
        <f t="shared" si="54"/>
        <v>0.31998505231689089</v>
      </c>
    </row>
    <row r="673" spans="1:7" x14ac:dyDescent="0.2">
      <c r="A673" s="5">
        <v>100</v>
      </c>
      <c r="B673" s="5">
        <f t="shared" si="52"/>
        <v>67000</v>
      </c>
      <c r="C673" s="9">
        <f t="shared" si="50"/>
        <v>3</v>
      </c>
      <c r="D673" s="9">
        <f>VLOOKUP('Aliquote medie'!$C673,Scaglioni!I:M,4,FALSE)</f>
        <v>0.43</v>
      </c>
      <c r="E673" s="9">
        <f t="shared" si="51"/>
        <v>43</v>
      </c>
      <c r="F673" s="9">
        <f t="shared" si="53"/>
        <v>21450</v>
      </c>
      <c r="G673" s="10">
        <f t="shared" si="54"/>
        <v>0.32014925373134329</v>
      </c>
    </row>
    <row r="674" spans="1:7" x14ac:dyDescent="0.2">
      <c r="A674" s="5">
        <v>100</v>
      </c>
      <c r="B674" s="5">
        <f t="shared" si="52"/>
        <v>67100</v>
      </c>
      <c r="C674" s="9">
        <f t="shared" si="50"/>
        <v>3</v>
      </c>
      <c r="D674" s="9">
        <f>VLOOKUP('Aliquote medie'!$C674,Scaglioni!I:M,4,FALSE)</f>
        <v>0.43</v>
      </c>
      <c r="E674" s="9">
        <f t="shared" si="51"/>
        <v>43</v>
      </c>
      <c r="F674" s="9">
        <f t="shared" si="53"/>
        <v>21493</v>
      </c>
      <c r="G674" s="10">
        <f t="shared" si="54"/>
        <v>0.32031296572280177</v>
      </c>
    </row>
    <row r="675" spans="1:7" x14ac:dyDescent="0.2">
      <c r="A675" s="5">
        <v>100</v>
      </c>
      <c r="B675" s="5">
        <f t="shared" si="52"/>
        <v>67200</v>
      </c>
      <c r="C675" s="9">
        <f t="shared" si="50"/>
        <v>3</v>
      </c>
      <c r="D675" s="9">
        <f>VLOOKUP('Aliquote medie'!$C675,Scaglioni!I:M,4,FALSE)</f>
        <v>0.43</v>
      </c>
      <c r="E675" s="9">
        <f t="shared" si="51"/>
        <v>43</v>
      </c>
      <c r="F675" s="9">
        <f t="shared" si="53"/>
        <v>21536</v>
      </c>
      <c r="G675" s="10">
        <f t="shared" si="54"/>
        <v>0.32047619047619047</v>
      </c>
    </row>
    <row r="676" spans="1:7" x14ac:dyDescent="0.2">
      <c r="A676" s="5">
        <v>100</v>
      </c>
      <c r="B676" s="5">
        <f t="shared" si="52"/>
        <v>67300</v>
      </c>
      <c r="C676" s="9">
        <f t="shared" si="50"/>
        <v>3</v>
      </c>
      <c r="D676" s="9">
        <f>VLOOKUP('Aliquote medie'!$C676,Scaglioni!I:M,4,FALSE)</f>
        <v>0.43</v>
      </c>
      <c r="E676" s="9">
        <f t="shared" si="51"/>
        <v>43</v>
      </c>
      <c r="F676" s="9">
        <f t="shared" si="53"/>
        <v>21579</v>
      </c>
      <c r="G676" s="10">
        <f t="shared" si="54"/>
        <v>0.32063893016344724</v>
      </c>
    </row>
    <row r="677" spans="1:7" x14ac:dyDescent="0.2">
      <c r="A677" s="5">
        <v>100</v>
      </c>
      <c r="B677" s="5">
        <f t="shared" si="52"/>
        <v>67400</v>
      </c>
      <c r="C677" s="9">
        <f t="shared" si="50"/>
        <v>3</v>
      </c>
      <c r="D677" s="9">
        <f>VLOOKUP('Aliquote medie'!$C677,Scaglioni!I:M,4,FALSE)</f>
        <v>0.43</v>
      </c>
      <c r="E677" s="9">
        <f t="shared" si="51"/>
        <v>43</v>
      </c>
      <c r="F677" s="9">
        <f t="shared" si="53"/>
        <v>21622</v>
      </c>
      <c r="G677" s="10">
        <f t="shared" si="54"/>
        <v>0.3208011869436202</v>
      </c>
    </row>
    <row r="678" spans="1:7" x14ac:dyDescent="0.2">
      <c r="A678" s="5">
        <v>100</v>
      </c>
      <c r="B678" s="5">
        <f t="shared" si="52"/>
        <v>67500</v>
      </c>
      <c r="C678" s="9">
        <f t="shared" si="50"/>
        <v>3</v>
      </c>
      <c r="D678" s="9">
        <f>VLOOKUP('Aliquote medie'!$C678,Scaglioni!I:M,4,FALSE)</f>
        <v>0.43</v>
      </c>
      <c r="E678" s="9">
        <f t="shared" si="51"/>
        <v>43</v>
      </c>
      <c r="F678" s="9">
        <f t="shared" si="53"/>
        <v>21665</v>
      </c>
      <c r="G678" s="10">
        <f t="shared" si="54"/>
        <v>0.32096296296296295</v>
      </c>
    </row>
    <row r="679" spans="1:7" x14ac:dyDescent="0.2">
      <c r="A679" s="5">
        <v>100</v>
      </c>
      <c r="B679" s="5">
        <f t="shared" si="52"/>
        <v>67600</v>
      </c>
      <c r="C679" s="9">
        <f t="shared" si="50"/>
        <v>3</v>
      </c>
      <c r="D679" s="9">
        <f>VLOOKUP('Aliquote medie'!$C679,Scaglioni!I:M,4,FALSE)</f>
        <v>0.43</v>
      </c>
      <c r="E679" s="9">
        <f t="shared" si="51"/>
        <v>43</v>
      </c>
      <c r="F679" s="9">
        <f t="shared" si="53"/>
        <v>21708</v>
      </c>
      <c r="G679" s="10">
        <f t="shared" si="54"/>
        <v>0.32112426035502961</v>
      </c>
    </row>
    <row r="680" spans="1:7" x14ac:dyDescent="0.2">
      <c r="A680" s="5">
        <v>100</v>
      </c>
      <c r="B680" s="5">
        <f t="shared" si="52"/>
        <v>67700</v>
      </c>
      <c r="C680" s="9">
        <f t="shared" si="50"/>
        <v>3</v>
      </c>
      <c r="D680" s="9">
        <f>VLOOKUP('Aliquote medie'!$C680,Scaglioni!I:M,4,FALSE)</f>
        <v>0.43</v>
      </c>
      <c r="E680" s="9">
        <f t="shared" si="51"/>
        <v>43</v>
      </c>
      <c r="F680" s="9">
        <f t="shared" si="53"/>
        <v>21751</v>
      </c>
      <c r="G680" s="10">
        <f t="shared" si="54"/>
        <v>0.3212850812407681</v>
      </c>
    </row>
    <row r="681" spans="1:7" x14ac:dyDescent="0.2">
      <c r="A681" s="5">
        <v>100</v>
      </c>
      <c r="B681" s="5">
        <f t="shared" si="52"/>
        <v>67800</v>
      </c>
      <c r="C681" s="9">
        <f t="shared" si="50"/>
        <v>3</v>
      </c>
      <c r="D681" s="9">
        <f>VLOOKUP('Aliquote medie'!$C681,Scaglioni!I:M,4,FALSE)</f>
        <v>0.43</v>
      </c>
      <c r="E681" s="9">
        <f t="shared" si="51"/>
        <v>43</v>
      </c>
      <c r="F681" s="9">
        <f t="shared" si="53"/>
        <v>21794</v>
      </c>
      <c r="G681" s="10">
        <f t="shared" si="54"/>
        <v>0.32144542772861356</v>
      </c>
    </row>
    <row r="682" spans="1:7" x14ac:dyDescent="0.2">
      <c r="A682" s="5">
        <v>100</v>
      </c>
      <c r="B682" s="5">
        <f t="shared" si="52"/>
        <v>67900</v>
      </c>
      <c r="C682" s="9">
        <f t="shared" si="50"/>
        <v>3</v>
      </c>
      <c r="D682" s="9">
        <f>VLOOKUP('Aliquote medie'!$C682,Scaglioni!I:M,4,FALSE)</f>
        <v>0.43</v>
      </c>
      <c r="E682" s="9">
        <f t="shared" si="51"/>
        <v>43</v>
      </c>
      <c r="F682" s="9">
        <f t="shared" si="53"/>
        <v>21837</v>
      </c>
      <c r="G682" s="10">
        <f t="shared" si="54"/>
        <v>0.32160530191458025</v>
      </c>
    </row>
    <row r="683" spans="1:7" x14ac:dyDescent="0.2">
      <c r="A683" s="5">
        <v>100</v>
      </c>
      <c r="B683" s="5">
        <f t="shared" si="52"/>
        <v>68000</v>
      </c>
      <c r="C683" s="9">
        <f t="shared" si="50"/>
        <v>3</v>
      </c>
      <c r="D683" s="9">
        <f>VLOOKUP('Aliquote medie'!$C683,Scaglioni!I:M,4,FALSE)</f>
        <v>0.43</v>
      </c>
      <c r="E683" s="9">
        <f t="shared" si="51"/>
        <v>43</v>
      </c>
      <c r="F683" s="9">
        <f t="shared" si="53"/>
        <v>21880</v>
      </c>
      <c r="G683" s="10">
        <f t="shared" si="54"/>
        <v>0.32176470588235295</v>
      </c>
    </row>
    <row r="684" spans="1:7" x14ac:dyDescent="0.2">
      <c r="A684" s="5">
        <v>100</v>
      </c>
      <c r="B684" s="5">
        <f t="shared" si="52"/>
        <v>68100</v>
      </c>
      <c r="C684" s="9">
        <f t="shared" si="50"/>
        <v>3</v>
      </c>
      <c r="D684" s="9">
        <f>VLOOKUP('Aliquote medie'!$C684,Scaglioni!I:M,4,FALSE)</f>
        <v>0.43</v>
      </c>
      <c r="E684" s="9">
        <f t="shared" si="51"/>
        <v>43</v>
      </c>
      <c r="F684" s="9">
        <f t="shared" si="53"/>
        <v>21923</v>
      </c>
      <c r="G684" s="10">
        <f t="shared" si="54"/>
        <v>0.32192364170337739</v>
      </c>
    </row>
    <row r="685" spans="1:7" x14ac:dyDescent="0.2">
      <c r="A685" s="5">
        <v>100</v>
      </c>
      <c r="B685" s="5">
        <f t="shared" si="52"/>
        <v>68200</v>
      </c>
      <c r="C685" s="9">
        <f t="shared" si="50"/>
        <v>3</v>
      </c>
      <c r="D685" s="9">
        <f>VLOOKUP('Aliquote medie'!$C685,Scaglioni!I:M,4,FALSE)</f>
        <v>0.43</v>
      </c>
      <c r="E685" s="9">
        <f t="shared" si="51"/>
        <v>43</v>
      </c>
      <c r="F685" s="9">
        <f t="shared" si="53"/>
        <v>21966</v>
      </c>
      <c r="G685" s="10">
        <f t="shared" si="54"/>
        <v>0.32208211143695015</v>
      </c>
    </row>
    <row r="686" spans="1:7" x14ac:dyDescent="0.2">
      <c r="A686" s="5">
        <v>100</v>
      </c>
      <c r="B686" s="5">
        <f t="shared" si="52"/>
        <v>68300</v>
      </c>
      <c r="C686" s="9">
        <f t="shared" si="50"/>
        <v>3</v>
      </c>
      <c r="D686" s="9">
        <f>VLOOKUP('Aliquote medie'!$C686,Scaglioni!I:M,4,FALSE)</f>
        <v>0.43</v>
      </c>
      <c r="E686" s="9">
        <f t="shared" si="51"/>
        <v>43</v>
      </c>
      <c r="F686" s="9">
        <f t="shared" si="53"/>
        <v>22009</v>
      </c>
      <c r="G686" s="10">
        <f t="shared" si="54"/>
        <v>0.32224011713030748</v>
      </c>
    </row>
    <row r="687" spans="1:7" x14ac:dyDescent="0.2">
      <c r="A687" s="5">
        <v>100</v>
      </c>
      <c r="B687" s="5">
        <f t="shared" si="52"/>
        <v>68400</v>
      </c>
      <c r="C687" s="9">
        <f t="shared" si="50"/>
        <v>3</v>
      </c>
      <c r="D687" s="9">
        <f>VLOOKUP('Aliquote medie'!$C687,Scaglioni!I:M,4,FALSE)</f>
        <v>0.43</v>
      </c>
      <c r="E687" s="9">
        <f t="shared" si="51"/>
        <v>43</v>
      </c>
      <c r="F687" s="9">
        <f t="shared" si="53"/>
        <v>22052</v>
      </c>
      <c r="G687" s="10">
        <f t="shared" si="54"/>
        <v>0.32239766081871346</v>
      </c>
    </row>
    <row r="688" spans="1:7" x14ac:dyDescent="0.2">
      <c r="A688" s="5">
        <v>100</v>
      </c>
      <c r="B688" s="5">
        <f t="shared" si="52"/>
        <v>68500</v>
      </c>
      <c r="C688" s="9">
        <f t="shared" si="50"/>
        <v>3</v>
      </c>
      <c r="D688" s="9">
        <f>VLOOKUP('Aliquote medie'!$C688,Scaglioni!I:M,4,FALSE)</f>
        <v>0.43</v>
      </c>
      <c r="E688" s="9">
        <f t="shared" si="51"/>
        <v>43</v>
      </c>
      <c r="F688" s="9">
        <f t="shared" si="53"/>
        <v>22095</v>
      </c>
      <c r="G688" s="10">
        <f t="shared" si="54"/>
        <v>0.32255474452554744</v>
      </c>
    </row>
    <row r="689" spans="1:7" x14ac:dyDescent="0.2">
      <c r="A689" s="5">
        <v>100</v>
      </c>
      <c r="B689" s="5">
        <f t="shared" si="52"/>
        <v>68600</v>
      </c>
      <c r="C689" s="9">
        <f t="shared" si="50"/>
        <v>3</v>
      </c>
      <c r="D689" s="9">
        <f>VLOOKUP('Aliquote medie'!$C689,Scaglioni!I:M,4,FALSE)</f>
        <v>0.43</v>
      </c>
      <c r="E689" s="9">
        <f t="shared" si="51"/>
        <v>43</v>
      </c>
      <c r="F689" s="9">
        <f t="shared" si="53"/>
        <v>22138</v>
      </c>
      <c r="G689" s="10">
        <f t="shared" si="54"/>
        <v>0.32271137026239066</v>
      </c>
    </row>
    <row r="690" spans="1:7" x14ac:dyDescent="0.2">
      <c r="A690" s="5">
        <v>100</v>
      </c>
      <c r="B690" s="5">
        <f t="shared" si="52"/>
        <v>68700</v>
      </c>
      <c r="C690" s="9">
        <f t="shared" si="50"/>
        <v>3</v>
      </c>
      <c r="D690" s="9">
        <f>VLOOKUP('Aliquote medie'!$C690,Scaglioni!I:M,4,FALSE)</f>
        <v>0.43</v>
      </c>
      <c r="E690" s="9">
        <f t="shared" si="51"/>
        <v>43</v>
      </c>
      <c r="F690" s="9">
        <f t="shared" si="53"/>
        <v>22181</v>
      </c>
      <c r="G690" s="10">
        <f t="shared" si="54"/>
        <v>0.32286754002911205</v>
      </c>
    </row>
    <row r="691" spans="1:7" x14ac:dyDescent="0.2">
      <c r="A691" s="5">
        <v>100</v>
      </c>
      <c r="B691" s="5">
        <f t="shared" si="52"/>
        <v>68800</v>
      </c>
      <c r="C691" s="9">
        <f t="shared" si="50"/>
        <v>3</v>
      </c>
      <c r="D691" s="9">
        <f>VLOOKUP('Aliquote medie'!$C691,Scaglioni!I:M,4,FALSE)</f>
        <v>0.43</v>
      </c>
      <c r="E691" s="9">
        <f t="shared" si="51"/>
        <v>43</v>
      </c>
      <c r="F691" s="9">
        <f t="shared" si="53"/>
        <v>22224</v>
      </c>
      <c r="G691" s="10">
        <f t="shared" si="54"/>
        <v>0.32302325581395347</v>
      </c>
    </row>
    <row r="692" spans="1:7" x14ac:dyDescent="0.2">
      <c r="A692" s="5">
        <v>100</v>
      </c>
      <c r="B692" s="5">
        <f t="shared" si="52"/>
        <v>68900</v>
      </c>
      <c r="C692" s="9">
        <f t="shared" si="50"/>
        <v>3</v>
      </c>
      <c r="D692" s="9">
        <f>VLOOKUP('Aliquote medie'!$C692,Scaglioni!I:M,4,FALSE)</f>
        <v>0.43</v>
      </c>
      <c r="E692" s="9">
        <f t="shared" si="51"/>
        <v>43</v>
      </c>
      <c r="F692" s="9">
        <f t="shared" si="53"/>
        <v>22267</v>
      </c>
      <c r="G692" s="10">
        <f t="shared" si="54"/>
        <v>0.32317851959361393</v>
      </c>
    </row>
    <row r="693" spans="1:7" x14ac:dyDescent="0.2">
      <c r="A693" s="5">
        <v>100</v>
      </c>
      <c r="B693" s="5">
        <f t="shared" si="52"/>
        <v>69000</v>
      </c>
      <c r="C693" s="9">
        <f t="shared" si="50"/>
        <v>3</v>
      </c>
      <c r="D693" s="9">
        <f>VLOOKUP('Aliquote medie'!$C693,Scaglioni!I:M,4,FALSE)</f>
        <v>0.43</v>
      </c>
      <c r="E693" s="9">
        <f t="shared" si="51"/>
        <v>43</v>
      </c>
      <c r="F693" s="9">
        <f t="shared" si="53"/>
        <v>22310</v>
      </c>
      <c r="G693" s="10">
        <f t="shared" si="54"/>
        <v>0.32333333333333331</v>
      </c>
    </row>
    <row r="694" spans="1:7" x14ac:dyDescent="0.2">
      <c r="A694" s="5">
        <v>100</v>
      </c>
      <c r="B694" s="5">
        <f t="shared" si="52"/>
        <v>69100</v>
      </c>
      <c r="C694" s="9">
        <f t="shared" si="50"/>
        <v>3</v>
      </c>
      <c r="D694" s="9">
        <f>VLOOKUP('Aliquote medie'!$C694,Scaglioni!I:M,4,FALSE)</f>
        <v>0.43</v>
      </c>
      <c r="E694" s="9">
        <f t="shared" si="51"/>
        <v>43</v>
      </c>
      <c r="F694" s="9">
        <f t="shared" si="53"/>
        <v>22353</v>
      </c>
      <c r="G694" s="10">
        <f t="shared" si="54"/>
        <v>0.32348769898697538</v>
      </c>
    </row>
    <row r="695" spans="1:7" x14ac:dyDescent="0.2">
      <c r="A695" s="5">
        <v>100</v>
      </c>
      <c r="B695" s="5">
        <f t="shared" si="52"/>
        <v>69200</v>
      </c>
      <c r="C695" s="9">
        <f t="shared" si="50"/>
        <v>3</v>
      </c>
      <c r="D695" s="9">
        <f>VLOOKUP('Aliquote medie'!$C695,Scaglioni!I:M,4,FALSE)</f>
        <v>0.43</v>
      </c>
      <c r="E695" s="9">
        <f t="shared" si="51"/>
        <v>43</v>
      </c>
      <c r="F695" s="9">
        <f t="shared" si="53"/>
        <v>22396</v>
      </c>
      <c r="G695" s="10">
        <f t="shared" si="54"/>
        <v>0.32364161849710982</v>
      </c>
    </row>
    <row r="696" spans="1:7" x14ac:dyDescent="0.2">
      <c r="A696" s="5">
        <v>100</v>
      </c>
      <c r="B696" s="5">
        <f t="shared" si="52"/>
        <v>69300</v>
      </c>
      <c r="C696" s="9">
        <f t="shared" si="50"/>
        <v>3</v>
      </c>
      <c r="D696" s="9">
        <f>VLOOKUP('Aliquote medie'!$C696,Scaglioni!I:M,4,FALSE)</f>
        <v>0.43</v>
      </c>
      <c r="E696" s="9">
        <f t="shared" si="51"/>
        <v>43</v>
      </c>
      <c r="F696" s="9">
        <f t="shared" si="53"/>
        <v>22439</v>
      </c>
      <c r="G696" s="10">
        <f t="shared" si="54"/>
        <v>0.3237950937950938</v>
      </c>
    </row>
    <row r="697" spans="1:7" x14ac:dyDescent="0.2">
      <c r="A697" s="5">
        <v>100</v>
      </c>
      <c r="B697" s="5">
        <f t="shared" si="52"/>
        <v>69400</v>
      </c>
      <c r="C697" s="9">
        <f t="shared" si="50"/>
        <v>3</v>
      </c>
      <c r="D697" s="9">
        <f>VLOOKUP('Aliquote medie'!$C697,Scaglioni!I:M,4,FALSE)</f>
        <v>0.43</v>
      </c>
      <c r="E697" s="9">
        <f t="shared" si="51"/>
        <v>43</v>
      </c>
      <c r="F697" s="9">
        <f t="shared" si="53"/>
        <v>22482</v>
      </c>
      <c r="G697" s="10">
        <f t="shared" si="54"/>
        <v>0.32394812680115276</v>
      </c>
    </row>
    <row r="698" spans="1:7" x14ac:dyDescent="0.2">
      <c r="A698" s="5">
        <v>100</v>
      </c>
      <c r="B698" s="5">
        <f t="shared" si="52"/>
        <v>69500</v>
      </c>
      <c r="C698" s="9">
        <f t="shared" si="50"/>
        <v>3</v>
      </c>
      <c r="D698" s="9">
        <f>VLOOKUP('Aliquote medie'!$C698,Scaglioni!I:M,4,FALSE)</f>
        <v>0.43</v>
      </c>
      <c r="E698" s="9">
        <f t="shared" si="51"/>
        <v>43</v>
      </c>
      <c r="F698" s="9">
        <f t="shared" si="53"/>
        <v>22525</v>
      </c>
      <c r="G698" s="10">
        <f t="shared" si="54"/>
        <v>0.32410071942446045</v>
      </c>
    </row>
    <row r="699" spans="1:7" x14ac:dyDescent="0.2">
      <c r="A699" s="5">
        <v>100</v>
      </c>
      <c r="B699" s="5">
        <f t="shared" si="52"/>
        <v>69600</v>
      </c>
      <c r="C699" s="9">
        <f t="shared" si="50"/>
        <v>3</v>
      </c>
      <c r="D699" s="9">
        <f>VLOOKUP('Aliquote medie'!$C699,Scaglioni!I:M,4,FALSE)</f>
        <v>0.43</v>
      </c>
      <c r="E699" s="9">
        <f t="shared" si="51"/>
        <v>43</v>
      </c>
      <c r="F699" s="9">
        <f t="shared" si="53"/>
        <v>22568</v>
      </c>
      <c r="G699" s="10">
        <f t="shared" si="54"/>
        <v>0.32425287356321841</v>
      </c>
    </row>
    <row r="700" spans="1:7" x14ac:dyDescent="0.2">
      <c r="A700" s="5">
        <v>100</v>
      </c>
      <c r="B700" s="5">
        <f t="shared" si="52"/>
        <v>69700</v>
      </c>
      <c r="C700" s="9">
        <f t="shared" si="50"/>
        <v>3</v>
      </c>
      <c r="D700" s="9">
        <f>VLOOKUP('Aliquote medie'!$C700,Scaglioni!I:M,4,FALSE)</f>
        <v>0.43</v>
      </c>
      <c r="E700" s="9">
        <f t="shared" si="51"/>
        <v>43</v>
      </c>
      <c r="F700" s="9">
        <f t="shared" si="53"/>
        <v>22611</v>
      </c>
      <c r="G700" s="10">
        <f t="shared" si="54"/>
        <v>0.32440459110473457</v>
      </c>
    </row>
    <row r="701" spans="1:7" x14ac:dyDescent="0.2">
      <c r="A701" s="5">
        <v>100</v>
      </c>
      <c r="B701" s="5">
        <f t="shared" si="52"/>
        <v>69800</v>
      </c>
      <c r="C701" s="9">
        <f t="shared" si="50"/>
        <v>3</v>
      </c>
      <c r="D701" s="9">
        <f>VLOOKUP('Aliquote medie'!$C701,Scaglioni!I:M,4,FALSE)</f>
        <v>0.43</v>
      </c>
      <c r="E701" s="9">
        <f t="shared" si="51"/>
        <v>43</v>
      </c>
      <c r="F701" s="9">
        <f t="shared" si="53"/>
        <v>22654</v>
      </c>
      <c r="G701" s="10">
        <f t="shared" si="54"/>
        <v>0.32455587392550145</v>
      </c>
    </row>
    <row r="702" spans="1:7" x14ac:dyDescent="0.2">
      <c r="A702" s="5">
        <v>100</v>
      </c>
      <c r="B702" s="5">
        <f t="shared" si="52"/>
        <v>69900</v>
      </c>
      <c r="C702" s="9">
        <f t="shared" si="50"/>
        <v>3</v>
      </c>
      <c r="D702" s="9">
        <f>VLOOKUP('Aliquote medie'!$C702,Scaglioni!I:M,4,FALSE)</f>
        <v>0.43</v>
      </c>
      <c r="E702" s="9">
        <f t="shared" si="51"/>
        <v>43</v>
      </c>
      <c r="F702" s="9">
        <f t="shared" si="53"/>
        <v>22697</v>
      </c>
      <c r="G702" s="10">
        <f t="shared" si="54"/>
        <v>0.32470672389127325</v>
      </c>
    </row>
    <row r="703" spans="1:7" x14ac:dyDescent="0.2">
      <c r="A703" s="5">
        <v>100</v>
      </c>
      <c r="B703" s="5">
        <f t="shared" si="52"/>
        <v>70000</v>
      </c>
      <c r="C703" s="9">
        <f t="shared" si="50"/>
        <v>3</v>
      </c>
      <c r="D703" s="9">
        <f>VLOOKUP('Aliquote medie'!$C703,Scaglioni!I:M,4,FALSE)</f>
        <v>0.43</v>
      </c>
      <c r="E703" s="9">
        <f t="shared" si="51"/>
        <v>43</v>
      </c>
      <c r="F703" s="9">
        <f t="shared" si="53"/>
        <v>22740</v>
      </c>
      <c r="G703" s="10">
        <f t="shared" si="54"/>
        <v>0.32485714285714284</v>
      </c>
    </row>
    <row r="704" spans="1:7" x14ac:dyDescent="0.2">
      <c r="A704" s="5">
        <v>100</v>
      </c>
      <c r="B704" s="5">
        <f t="shared" si="52"/>
        <v>70100</v>
      </c>
      <c r="C704" s="9">
        <f t="shared" si="50"/>
        <v>3</v>
      </c>
      <c r="D704" s="9">
        <f>VLOOKUP('Aliquote medie'!$C704,Scaglioni!I:M,4,FALSE)</f>
        <v>0.43</v>
      </c>
      <c r="E704" s="9">
        <f t="shared" si="51"/>
        <v>43</v>
      </c>
      <c r="F704" s="9">
        <f t="shared" si="53"/>
        <v>22783</v>
      </c>
      <c r="G704" s="10">
        <f t="shared" si="54"/>
        <v>0.32500713266761772</v>
      </c>
    </row>
    <row r="705" spans="1:7" x14ac:dyDescent="0.2">
      <c r="A705" s="5">
        <v>100</v>
      </c>
      <c r="B705" s="5">
        <f t="shared" si="52"/>
        <v>70200</v>
      </c>
      <c r="C705" s="9">
        <f t="shared" si="50"/>
        <v>3</v>
      </c>
      <c r="D705" s="9">
        <f>VLOOKUP('Aliquote medie'!$C705,Scaglioni!I:M,4,FALSE)</f>
        <v>0.43</v>
      </c>
      <c r="E705" s="9">
        <f t="shared" si="51"/>
        <v>43</v>
      </c>
      <c r="F705" s="9">
        <f t="shared" si="53"/>
        <v>22826</v>
      </c>
      <c r="G705" s="10">
        <f t="shared" si="54"/>
        <v>0.32515669515669515</v>
      </c>
    </row>
    <row r="706" spans="1:7" x14ac:dyDescent="0.2">
      <c r="A706" s="5">
        <v>100</v>
      </c>
      <c r="B706" s="5">
        <f t="shared" si="52"/>
        <v>70300</v>
      </c>
      <c r="C706" s="9">
        <f t="shared" si="50"/>
        <v>3</v>
      </c>
      <c r="D706" s="9">
        <f>VLOOKUP('Aliquote medie'!$C706,Scaglioni!I:M,4,FALSE)</f>
        <v>0.43</v>
      </c>
      <c r="E706" s="9">
        <f t="shared" si="51"/>
        <v>43</v>
      </c>
      <c r="F706" s="9">
        <f t="shared" si="53"/>
        <v>22869</v>
      </c>
      <c r="G706" s="10">
        <f t="shared" si="54"/>
        <v>0.3253058321479374</v>
      </c>
    </row>
    <row r="707" spans="1:7" x14ac:dyDescent="0.2">
      <c r="A707" s="5">
        <v>100</v>
      </c>
      <c r="B707" s="5">
        <f t="shared" si="52"/>
        <v>70400</v>
      </c>
      <c r="C707" s="9">
        <f t="shared" si="50"/>
        <v>3</v>
      </c>
      <c r="D707" s="9">
        <f>VLOOKUP('Aliquote medie'!$C707,Scaglioni!I:M,4,FALSE)</f>
        <v>0.43</v>
      </c>
      <c r="E707" s="9">
        <f t="shared" si="51"/>
        <v>43</v>
      </c>
      <c r="F707" s="9">
        <f t="shared" si="53"/>
        <v>22912</v>
      </c>
      <c r="G707" s="10">
        <f t="shared" si="54"/>
        <v>0.32545454545454544</v>
      </c>
    </row>
    <row r="708" spans="1:7" x14ac:dyDescent="0.2">
      <c r="A708" s="5">
        <v>100</v>
      </c>
      <c r="B708" s="5">
        <f t="shared" si="52"/>
        <v>70500</v>
      </c>
      <c r="C708" s="9">
        <f t="shared" ref="C708:C771" si="55">IF($B708&lt;=28000,1,IF($B708&lt;=50000,2,3))</f>
        <v>3</v>
      </c>
      <c r="D708" s="9">
        <f>VLOOKUP('Aliquote medie'!$C708,Scaglioni!I:M,4,FALSE)</f>
        <v>0.43</v>
      </c>
      <c r="E708" s="9">
        <f t="shared" ref="E708:E771" si="56">D708*$A708</f>
        <v>43</v>
      </c>
      <c r="F708" s="9">
        <f t="shared" si="53"/>
        <v>22955</v>
      </c>
      <c r="G708" s="10">
        <f t="shared" si="54"/>
        <v>0.32560283687943264</v>
      </c>
    </row>
    <row r="709" spans="1:7" x14ac:dyDescent="0.2">
      <c r="A709" s="5">
        <v>100</v>
      </c>
      <c r="B709" s="5">
        <f t="shared" ref="B709:B772" si="57">B708+A709</f>
        <v>70600</v>
      </c>
      <c r="C709" s="9">
        <f t="shared" si="55"/>
        <v>3</v>
      </c>
      <c r="D709" s="9">
        <f>VLOOKUP('Aliquote medie'!$C709,Scaglioni!I:M,4,FALSE)</f>
        <v>0.43</v>
      </c>
      <c r="E709" s="9">
        <f t="shared" si="56"/>
        <v>43</v>
      </c>
      <c r="F709" s="9">
        <f t="shared" ref="F709:F772" si="58">F708+E709</f>
        <v>22998</v>
      </c>
      <c r="G709" s="10">
        <f t="shared" ref="G709:G772" si="59">F709/$B709</f>
        <v>0.32575070821529745</v>
      </c>
    </row>
    <row r="710" spans="1:7" x14ac:dyDescent="0.2">
      <c r="A710" s="5">
        <v>100</v>
      </c>
      <c r="B710" s="5">
        <f t="shared" si="57"/>
        <v>70700</v>
      </c>
      <c r="C710" s="9">
        <f t="shared" si="55"/>
        <v>3</v>
      </c>
      <c r="D710" s="9">
        <f>VLOOKUP('Aliquote medie'!$C710,Scaglioni!I:M,4,FALSE)</f>
        <v>0.43</v>
      </c>
      <c r="E710" s="9">
        <f t="shared" si="56"/>
        <v>43</v>
      </c>
      <c r="F710" s="9">
        <f t="shared" si="58"/>
        <v>23041</v>
      </c>
      <c r="G710" s="10">
        <f t="shared" si="59"/>
        <v>0.32589816124469589</v>
      </c>
    </row>
    <row r="711" spans="1:7" x14ac:dyDescent="0.2">
      <c r="A711" s="5">
        <v>100</v>
      </c>
      <c r="B711" s="5">
        <f t="shared" si="57"/>
        <v>70800</v>
      </c>
      <c r="C711" s="9">
        <f t="shared" si="55"/>
        <v>3</v>
      </c>
      <c r="D711" s="9">
        <f>VLOOKUP('Aliquote medie'!$C711,Scaglioni!I:M,4,FALSE)</f>
        <v>0.43</v>
      </c>
      <c r="E711" s="9">
        <f t="shared" si="56"/>
        <v>43</v>
      </c>
      <c r="F711" s="9">
        <f t="shared" si="58"/>
        <v>23084</v>
      </c>
      <c r="G711" s="10">
        <f t="shared" si="59"/>
        <v>0.32604519774011298</v>
      </c>
    </row>
    <row r="712" spans="1:7" x14ac:dyDescent="0.2">
      <c r="A712" s="5">
        <v>100</v>
      </c>
      <c r="B712" s="5">
        <f t="shared" si="57"/>
        <v>70900</v>
      </c>
      <c r="C712" s="9">
        <f t="shared" si="55"/>
        <v>3</v>
      </c>
      <c r="D712" s="9">
        <f>VLOOKUP('Aliquote medie'!$C712,Scaglioni!I:M,4,FALSE)</f>
        <v>0.43</v>
      </c>
      <c r="E712" s="9">
        <f t="shared" si="56"/>
        <v>43</v>
      </c>
      <c r="F712" s="9">
        <f t="shared" si="58"/>
        <v>23127</v>
      </c>
      <c r="G712" s="10">
        <f t="shared" si="59"/>
        <v>0.32619181946403386</v>
      </c>
    </row>
    <row r="713" spans="1:7" x14ac:dyDescent="0.2">
      <c r="A713" s="5">
        <v>100</v>
      </c>
      <c r="B713" s="5">
        <f t="shared" si="57"/>
        <v>71000</v>
      </c>
      <c r="C713" s="9">
        <f t="shared" si="55"/>
        <v>3</v>
      </c>
      <c r="D713" s="9">
        <f>VLOOKUP('Aliquote medie'!$C713,Scaglioni!I:M,4,FALSE)</f>
        <v>0.43</v>
      </c>
      <c r="E713" s="9">
        <f t="shared" si="56"/>
        <v>43</v>
      </c>
      <c r="F713" s="9">
        <f t="shared" si="58"/>
        <v>23170</v>
      </c>
      <c r="G713" s="10">
        <f t="shared" si="59"/>
        <v>0.32633802816901408</v>
      </c>
    </row>
    <row r="714" spans="1:7" x14ac:dyDescent="0.2">
      <c r="A714" s="5">
        <v>100</v>
      </c>
      <c r="B714" s="5">
        <f t="shared" si="57"/>
        <v>71100</v>
      </c>
      <c r="C714" s="9">
        <f t="shared" si="55"/>
        <v>3</v>
      </c>
      <c r="D714" s="9">
        <f>VLOOKUP('Aliquote medie'!$C714,Scaglioni!I:M,4,FALSE)</f>
        <v>0.43</v>
      </c>
      <c r="E714" s="9">
        <f t="shared" si="56"/>
        <v>43</v>
      </c>
      <c r="F714" s="9">
        <f t="shared" si="58"/>
        <v>23213</v>
      </c>
      <c r="G714" s="10">
        <f t="shared" si="59"/>
        <v>0.32648382559774963</v>
      </c>
    </row>
    <row r="715" spans="1:7" x14ac:dyDescent="0.2">
      <c r="A715" s="5">
        <v>100</v>
      </c>
      <c r="B715" s="5">
        <f t="shared" si="57"/>
        <v>71200</v>
      </c>
      <c r="C715" s="9">
        <f t="shared" si="55"/>
        <v>3</v>
      </c>
      <c r="D715" s="9">
        <f>VLOOKUP('Aliquote medie'!$C715,Scaglioni!I:M,4,FALSE)</f>
        <v>0.43</v>
      </c>
      <c r="E715" s="9">
        <f t="shared" si="56"/>
        <v>43</v>
      </c>
      <c r="F715" s="9">
        <f t="shared" si="58"/>
        <v>23256</v>
      </c>
      <c r="G715" s="10">
        <f t="shared" si="59"/>
        <v>0.32662921348314605</v>
      </c>
    </row>
    <row r="716" spans="1:7" x14ac:dyDescent="0.2">
      <c r="A716" s="5">
        <v>100</v>
      </c>
      <c r="B716" s="5">
        <f t="shared" si="57"/>
        <v>71300</v>
      </c>
      <c r="C716" s="9">
        <f t="shared" si="55"/>
        <v>3</v>
      </c>
      <c r="D716" s="9">
        <f>VLOOKUP('Aliquote medie'!$C716,Scaglioni!I:M,4,FALSE)</f>
        <v>0.43</v>
      </c>
      <c r="E716" s="9">
        <f t="shared" si="56"/>
        <v>43</v>
      </c>
      <c r="F716" s="9">
        <f t="shared" si="58"/>
        <v>23299</v>
      </c>
      <c r="G716" s="10">
        <f t="shared" si="59"/>
        <v>0.3267741935483871</v>
      </c>
    </row>
    <row r="717" spans="1:7" x14ac:dyDescent="0.2">
      <c r="A717" s="5">
        <v>100</v>
      </c>
      <c r="B717" s="5">
        <f t="shared" si="57"/>
        <v>71400</v>
      </c>
      <c r="C717" s="9">
        <f t="shared" si="55"/>
        <v>3</v>
      </c>
      <c r="D717" s="9">
        <f>VLOOKUP('Aliquote medie'!$C717,Scaglioni!I:M,4,FALSE)</f>
        <v>0.43</v>
      </c>
      <c r="E717" s="9">
        <f t="shared" si="56"/>
        <v>43</v>
      </c>
      <c r="F717" s="9">
        <f t="shared" si="58"/>
        <v>23342</v>
      </c>
      <c r="G717" s="10">
        <f t="shared" si="59"/>
        <v>0.32691876750700283</v>
      </c>
    </row>
    <row r="718" spans="1:7" x14ac:dyDescent="0.2">
      <c r="A718" s="5">
        <v>100</v>
      </c>
      <c r="B718" s="5">
        <f t="shared" si="57"/>
        <v>71500</v>
      </c>
      <c r="C718" s="9">
        <f t="shared" si="55"/>
        <v>3</v>
      </c>
      <c r="D718" s="9">
        <f>VLOOKUP('Aliquote medie'!$C718,Scaglioni!I:M,4,FALSE)</f>
        <v>0.43</v>
      </c>
      <c r="E718" s="9">
        <f t="shared" si="56"/>
        <v>43</v>
      </c>
      <c r="F718" s="9">
        <f t="shared" si="58"/>
        <v>23385</v>
      </c>
      <c r="G718" s="10">
        <f t="shared" si="59"/>
        <v>0.32706293706293704</v>
      </c>
    </row>
    <row r="719" spans="1:7" x14ac:dyDescent="0.2">
      <c r="A719" s="5">
        <v>100</v>
      </c>
      <c r="B719" s="5">
        <f t="shared" si="57"/>
        <v>71600</v>
      </c>
      <c r="C719" s="9">
        <f t="shared" si="55"/>
        <v>3</v>
      </c>
      <c r="D719" s="9">
        <f>VLOOKUP('Aliquote medie'!$C719,Scaglioni!I:M,4,FALSE)</f>
        <v>0.43</v>
      </c>
      <c r="E719" s="9">
        <f t="shared" si="56"/>
        <v>43</v>
      </c>
      <c r="F719" s="9">
        <f t="shared" si="58"/>
        <v>23428</v>
      </c>
      <c r="G719" s="10">
        <f t="shared" si="59"/>
        <v>0.32720670391061452</v>
      </c>
    </row>
    <row r="720" spans="1:7" x14ac:dyDescent="0.2">
      <c r="A720" s="5">
        <v>100</v>
      </c>
      <c r="B720" s="5">
        <f t="shared" si="57"/>
        <v>71700</v>
      </c>
      <c r="C720" s="9">
        <f t="shared" si="55"/>
        <v>3</v>
      </c>
      <c r="D720" s="9">
        <f>VLOOKUP('Aliquote medie'!$C720,Scaglioni!I:M,4,FALSE)</f>
        <v>0.43</v>
      </c>
      <c r="E720" s="9">
        <f t="shared" si="56"/>
        <v>43</v>
      </c>
      <c r="F720" s="9">
        <f t="shared" si="58"/>
        <v>23471</v>
      </c>
      <c r="G720" s="10">
        <f t="shared" si="59"/>
        <v>0.32735006973500697</v>
      </c>
    </row>
    <row r="721" spans="1:7" x14ac:dyDescent="0.2">
      <c r="A721" s="5">
        <v>100</v>
      </c>
      <c r="B721" s="5">
        <f t="shared" si="57"/>
        <v>71800</v>
      </c>
      <c r="C721" s="9">
        <f t="shared" si="55"/>
        <v>3</v>
      </c>
      <c r="D721" s="9">
        <f>VLOOKUP('Aliquote medie'!$C721,Scaglioni!I:M,4,FALSE)</f>
        <v>0.43</v>
      </c>
      <c r="E721" s="9">
        <f t="shared" si="56"/>
        <v>43</v>
      </c>
      <c r="F721" s="9">
        <f t="shared" si="58"/>
        <v>23514</v>
      </c>
      <c r="G721" s="10">
        <f t="shared" si="59"/>
        <v>0.32749303621169917</v>
      </c>
    </row>
    <row r="722" spans="1:7" x14ac:dyDescent="0.2">
      <c r="A722" s="5">
        <v>100</v>
      </c>
      <c r="B722" s="5">
        <f t="shared" si="57"/>
        <v>71900</v>
      </c>
      <c r="C722" s="9">
        <f t="shared" si="55"/>
        <v>3</v>
      </c>
      <c r="D722" s="9">
        <f>VLOOKUP('Aliquote medie'!$C722,Scaglioni!I:M,4,FALSE)</f>
        <v>0.43</v>
      </c>
      <c r="E722" s="9">
        <f t="shared" si="56"/>
        <v>43</v>
      </c>
      <c r="F722" s="9">
        <f t="shared" si="58"/>
        <v>23557</v>
      </c>
      <c r="G722" s="10">
        <f t="shared" si="59"/>
        <v>0.3276356050069541</v>
      </c>
    </row>
    <row r="723" spans="1:7" x14ac:dyDescent="0.2">
      <c r="A723" s="5">
        <v>100</v>
      </c>
      <c r="B723" s="5">
        <f t="shared" si="57"/>
        <v>72000</v>
      </c>
      <c r="C723" s="9">
        <f t="shared" si="55"/>
        <v>3</v>
      </c>
      <c r="D723" s="9">
        <f>VLOOKUP('Aliquote medie'!$C723,Scaglioni!I:M,4,FALSE)</f>
        <v>0.43</v>
      </c>
      <c r="E723" s="9">
        <f t="shared" si="56"/>
        <v>43</v>
      </c>
      <c r="F723" s="9">
        <f t="shared" si="58"/>
        <v>23600</v>
      </c>
      <c r="G723" s="10">
        <f t="shared" si="59"/>
        <v>0.32777777777777778</v>
      </c>
    </row>
    <row r="724" spans="1:7" x14ac:dyDescent="0.2">
      <c r="A724" s="5">
        <v>100</v>
      </c>
      <c r="B724" s="5">
        <f t="shared" si="57"/>
        <v>72100</v>
      </c>
      <c r="C724" s="9">
        <f t="shared" si="55"/>
        <v>3</v>
      </c>
      <c r="D724" s="9">
        <f>VLOOKUP('Aliquote medie'!$C724,Scaglioni!I:M,4,FALSE)</f>
        <v>0.43</v>
      </c>
      <c r="E724" s="9">
        <f t="shared" si="56"/>
        <v>43</v>
      </c>
      <c r="F724" s="9">
        <f t="shared" si="58"/>
        <v>23643</v>
      </c>
      <c r="G724" s="10">
        <f t="shared" si="59"/>
        <v>0.32791955617198337</v>
      </c>
    </row>
    <row r="725" spans="1:7" x14ac:dyDescent="0.2">
      <c r="A725" s="5">
        <v>100</v>
      </c>
      <c r="B725" s="5">
        <f t="shared" si="57"/>
        <v>72200</v>
      </c>
      <c r="C725" s="9">
        <f t="shared" si="55"/>
        <v>3</v>
      </c>
      <c r="D725" s="9">
        <f>VLOOKUP('Aliquote medie'!$C725,Scaglioni!I:M,4,FALSE)</f>
        <v>0.43</v>
      </c>
      <c r="E725" s="9">
        <f t="shared" si="56"/>
        <v>43</v>
      </c>
      <c r="F725" s="9">
        <f t="shared" si="58"/>
        <v>23686</v>
      </c>
      <c r="G725" s="10">
        <f t="shared" si="59"/>
        <v>0.32806094182825485</v>
      </c>
    </row>
    <row r="726" spans="1:7" x14ac:dyDescent="0.2">
      <c r="A726" s="5">
        <v>100</v>
      </c>
      <c r="B726" s="5">
        <f t="shared" si="57"/>
        <v>72300</v>
      </c>
      <c r="C726" s="9">
        <f t="shared" si="55"/>
        <v>3</v>
      </c>
      <c r="D726" s="9">
        <f>VLOOKUP('Aliquote medie'!$C726,Scaglioni!I:M,4,FALSE)</f>
        <v>0.43</v>
      </c>
      <c r="E726" s="9">
        <f t="shared" si="56"/>
        <v>43</v>
      </c>
      <c r="F726" s="9">
        <f t="shared" si="58"/>
        <v>23729</v>
      </c>
      <c r="G726" s="10">
        <f t="shared" si="59"/>
        <v>0.32820193637621026</v>
      </c>
    </row>
    <row r="727" spans="1:7" x14ac:dyDescent="0.2">
      <c r="A727" s="5">
        <v>100</v>
      </c>
      <c r="B727" s="5">
        <f t="shared" si="57"/>
        <v>72400</v>
      </c>
      <c r="C727" s="9">
        <f t="shared" si="55"/>
        <v>3</v>
      </c>
      <c r="D727" s="9">
        <f>VLOOKUP('Aliquote medie'!$C727,Scaglioni!I:M,4,FALSE)</f>
        <v>0.43</v>
      </c>
      <c r="E727" s="9">
        <f t="shared" si="56"/>
        <v>43</v>
      </c>
      <c r="F727" s="9">
        <f t="shared" si="58"/>
        <v>23772</v>
      </c>
      <c r="G727" s="10">
        <f t="shared" si="59"/>
        <v>0.32834254143646407</v>
      </c>
    </row>
    <row r="728" spans="1:7" x14ac:dyDescent="0.2">
      <c r="A728" s="5">
        <v>100</v>
      </c>
      <c r="B728" s="5">
        <f t="shared" si="57"/>
        <v>72500</v>
      </c>
      <c r="C728" s="9">
        <f t="shared" si="55"/>
        <v>3</v>
      </c>
      <c r="D728" s="9">
        <f>VLOOKUP('Aliquote medie'!$C728,Scaglioni!I:M,4,FALSE)</f>
        <v>0.43</v>
      </c>
      <c r="E728" s="9">
        <f t="shared" si="56"/>
        <v>43</v>
      </c>
      <c r="F728" s="9">
        <f t="shared" si="58"/>
        <v>23815</v>
      </c>
      <c r="G728" s="10">
        <f t="shared" si="59"/>
        <v>0.32848275862068965</v>
      </c>
    </row>
    <row r="729" spans="1:7" x14ac:dyDescent="0.2">
      <c r="A729" s="5">
        <v>100</v>
      </c>
      <c r="B729" s="5">
        <f t="shared" si="57"/>
        <v>72600</v>
      </c>
      <c r="C729" s="9">
        <f t="shared" si="55"/>
        <v>3</v>
      </c>
      <c r="D729" s="9">
        <f>VLOOKUP('Aliquote medie'!$C729,Scaglioni!I:M,4,FALSE)</f>
        <v>0.43</v>
      </c>
      <c r="E729" s="9">
        <f t="shared" si="56"/>
        <v>43</v>
      </c>
      <c r="F729" s="9">
        <f t="shared" si="58"/>
        <v>23858</v>
      </c>
      <c r="G729" s="10">
        <f t="shared" si="59"/>
        <v>0.32862258953168044</v>
      </c>
    </row>
    <row r="730" spans="1:7" x14ac:dyDescent="0.2">
      <c r="A730" s="5">
        <v>100</v>
      </c>
      <c r="B730" s="5">
        <f t="shared" si="57"/>
        <v>72700</v>
      </c>
      <c r="C730" s="9">
        <f t="shared" si="55"/>
        <v>3</v>
      </c>
      <c r="D730" s="9">
        <f>VLOOKUP('Aliquote medie'!$C730,Scaglioni!I:M,4,FALSE)</f>
        <v>0.43</v>
      </c>
      <c r="E730" s="9">
        <f t="shared" si="56"/>
        <v>43</v>
      </c>
      <c r="F730" s="9">
        <f t="shared" si="58"/>
        <v>23901</v>
      </c>
      <c r="G730" s="10">
        <f t="shared" si="59"/>
        <v>0.32876203576341129</v>
      </c>
    </row>
    <row r="731" spans="1:7" x14ac:dyDescent="0.2">
      <c r="A731" s="5">
        <v>100</v>
      </c>
      <c r="B731" s="5">
        <f t="shared" si="57"/>
        <v>72800</v>
      </c>
      <c r="C731" s="9">
        <f t="shared" si="55"/>
        <v>3</v>
      </c>
      <c r="D731" s="9">
        <f>VLOOKUP('Aliquote medie'!$C731,Scaglioni!I:M,4,FALSE)</f>
        <v>0.43</v>
      </c>
      <c r="E731" s="9">
        <f t="shared" si="56"/>
        <v>43</v>
      </c>
      <c r="F731" s="9">
        <f t="shared" si="58"/>
        <v>23944</v>
      </c>
      <c r="G731" s="10">
        <f t="shared" si="59"/>
        <v>0.32890109890109892</v>
      </c>
    </row>
    <row r="732" spans="1:7" x14ac:dyDescent="0.2">
      <c r="A732" s="5">
        <v>100</v>
      </c>
      <c r="B732" s="5">
        <f t="shared" si="57"/>
        <v>72900</v>
      </c>
      <c r="C732" s="9">
        <f t="shared" si="55"/>
        <v>3</v>
      </c>
      <c r="D732" s="9">
        <f>VLOOKUP('Aliquote medie'!$C732,Scaglioni!I:M,4,FALSE)</f>
        <v>0.43</v>
      </c>
      <c r="E732" s="9">
        <f t="shared" si="56"/>
        <v>43</v>
      </c>
      <c r="F732" s="9">
        <f t="shared" si="58"/>
        <v>23987</v>
      </c>
      <c r="G732" s="10">
        <f t="shared" si="59"/>
        <v>0.32903978052126198</v>
      </c>
    </row>
    <row r="733" spans="1:7" x14ac:dyDescent="0.2">
      <c r="A733" s="5">
        <v>100</v>
      </c>
      <c r="B733" s="5">
        <f t="shared" si="57"/>
        <v>73000</v>
      </c>
      <c r="C733" s="9">
        <f t="shared" si="55"/>
        <v>3</v>
      </c>
      <c r="D733" s="9">
        <f>VLOOKUP('Aliquote medie'!$C733,Scaglioni!I:M,4,FALSE)</f>
        <v>0.43</v>
      </c>
      <c r="E733" s="9">
        <f t="shared" si="56"/>
        <v>43</v>
      </c>
      <c r="F733" s="9">
        <f t="shared" si="58"/>
        <v>24030</v>
      </c>
      <c r="G733" s="10">
        <f t="shared" si="59"/>
        <v>0.3291780821917808</v>
      </c>
    </row>
    <row r="734" spans="1:7" x14ac:dyDescent="0.2">
      <c r="A734" s="5">
        <v>100</v>
      </c>
      <c r="B734" s="5">
        <f t="shared" si="57"/>
        <v>73100</v>
      </c>
      <c r="C734" s="9">
        <f t="shared" si="55"/>
        <v>3</v>
      </c>
      <c r="D734" s="9">
        <f>VLOOKUP('Aliquote medie'!$C734,Scaglioni!I:M,4,FALSE)</f>
        <v>0.43</v>
      </c>
      <c r="E734" s="9">
        <f t="shared" si="56"/>
        <v>43</v>
      </c>
      <c r="F734" s="9">
        <f t="shared" si="58"/>
        <v>24073</v>
      </c>
      <c r="G734" s="10">
        <f t="shared" si="59"/>
        <v>0.32931600547195622</v>
      </c>
    </row>
    <row r="735" spans="1:7" x14ac:dyDescent="0.2">
      <c r="A735" s="5">
        <v>100</v>
      </c>
      <c r="B735" s="5">
        <f t="shared" si="57"/>
        <v>73200</v>
      </c>
      <c r="C735" s="9">
        <f t="shared" si="55"/>
        <v>3</v>
      </c>
      <c r="D735" s="9">
        <f>VLOOKUP('Aliquote medie'!$C735,Scaglioni!I:M,4,FALSE)</f>
        <v>0.43</v>
      </c>
      <c r="E735" s="9">
        <f t="shared" si="56"/>
        <v>43</v>
      </c>
      <c r="F735" s="9">
        <f t="shared" si="58"/>
        <v>24116</v>
      </c>
      <c r="G735" s="10">
        <f t="shared" si="59"/>
        <v>0.32945355191256831</v>
      </c>
    </row>
    <row r="736" spans="1:7" x14ac:dyDescent="0.2">
      <c r="A736" s="5">
        <v>100</v>
      </c>
      <c r="B736" s="5">
        <f t="shared" si="57"/>
        <v>73300</v>
      </c>
      <c r="C736" s="9">
        <f t="shared" si="55"/>
        <v>3</v>
      </c>
      <c r="D736" s="9">
        <f>VLOOKUP('Aliquote medie'!$C736,Scaglioni!I:M,4,FALSE)</f>
        <v>0.43</v>
      </c>
      <c r="E736" s="9">
        <f t="shared" si="56"/>
        <v>43</v>
      </c>
      <c r="F736" s="9">
        <f t="shared" si="58"/>
        <v>24159</v>
      </c>
      <c r="G736" s="10">
        <f t="shared" si="59"/>
        <v>0.32959072305593451</v>
      </c>
    </row>
    <row r="737" spans="1:7" x14ac:dyDescent="0.2">
      <c r="A737" s="5">
        <v>100</v>
      </c>
      <c r="B737" s="5">
        <f t="shared" si="57"/>
        <v>73400</v>
      </c>
      <c r="C737" s="9">
        <f t="shared" si="55"/>
        <v>3</v>
      </c>
      <c r="D737" s="9">
        <f>VLOOKUP('Aliquote medie'!$C737,Scaglioni!I:M,4,FALSE)</f>
        <v>0.43</v>
      </c>
      <c r="E737" s="9">
        <f t="shared" si="56"/>
        <v>43</v>
      </c>
      <c r="F737" s="9">
        <f t="shared" si="58"/>
        <v>24202</v>
      </c>
      <c r="G737" s="10">
        <f t="shared" si="59"/>
        <v>0.32972752043596731</v>
      </c>
    </row>
    <row r="738" spans="1:7" x14ac:dyDescent="0.2">
      <c r="A738" s="5">
        <v>100</v>
      </c>
      <c r="B738" s="5">
        <f t="shared" si="57"/>
        <v>73500</v>
      </c>
      <c r="C738" s="9">
        <f t="shared" si="55"/>
        <v>3</v>
      </c>
      <c r="D738" s="9">
        <f>VLOOKUP('Aliquote medie'!$C738,Scaglioni!I:M,4,FALSE)</f>
        <v>0.43</v>
      </c>
      <c r="E738" s="9">
        <f t="shared" si="56"/>
        <v>43</v>
      </c>
      <c r="F738" s="9">
        <f t="shared" si="58"/>
        <v>24245</v>
      </c>
      <c r="G738" s="10">
        <f t="shared" si="59"/>
        <v>0.32986394557823129</v>
      </c>
    </row>
    <row r="739" spans="1:7" x14ac:dyDescent="0.2">
      <c r="A739" s="5">
        <v>100</v>
      </c>
      <c r="B739" s="5">
        <f t="shared" si="57"/>
        <v>73600</v>
      </c>
      <c r="C739" s="9">
        <f t="shared" si="55"/>
        <v>3</v>
      </c>
      <c r="D739" s="9">
        <f>VLOOKUP('Aliquote medie'!$C739,Scaglioni!I:M,4,FALSE)</f>
        <v>0.43</v>
      </c>
      <c r="E739" s="9">
        <f t="shared" si="56"/>
        <v>43</v>
      </c>
      <c r="F739" s="9">
        <f t="shared" si="58"/>
        <v>24288</v>
      </c>
      <c r="G739" s="10">
        <f t="shared" si="59"/>
        <v>0.33</v>
      </c>
    </row>
    <row r="740" spans="1:7" x14ac:dyDescent="0.2">
      <c r="A740" s="5">
        <v>100</v>
      </c>
      <c r="B740" s="5">
        <f t="shared" si="57"/>
        <v>73700</v>
      </c>
      <c r="C740" s="9">
        <f t="shared" si="55"/>
        <v>3</v>
      </c>
      <c r="D740" s="9">
        <f>VLOOKUP('Aliquote medie'!$C740,Scaglioni!I:M,4,FALSE)</f>
        <v>0.43</v>
      </c>
      <c r="E740" s="9">
        <f t="shared" si="56"/>
        <v>43</v>
      </c>
      <c r="F740" s="9">
        <f t="shared" si="58"/>
        <v>24331</v>
      </c>
      <c r="G740" s="10">
        <f t="shared" si="59"/>
        <v>0.33013568521031206</v>
      </c>
    </row>
    <row r="741" spans="1:7" x14ac:dyDescent="0.2">
      <c r="A741" s="5">
        <v>100</v>
      </c>
      <c r="B741" s="5">
        <f t="shared" si="57"/>
        <v>73800</v>
      </c>
      <c r="C741" s="9">
        <f t="shared" si="55"/>
        <v>3</v>
      </c>
      <c r="D741" s="9">
        <f>VLOOKUP('Aliquote medie'!$C741,Scaglioni!I:M,4,FALSE)</f>
        <v>0.43</v>
      </c>
      <c r="E741" s="9">
        <f t="shared" si="56"/>
        <v>43</v>
      </c>
      <c r="F741" s="9">
        <f t="shared" si="58"/>
        <v>24374</v>
      </c>
      <c r="G741" s="10">
        <f t="shared" si="59"/>
        <v>0.33027100271002707</v>
      </c>
    </row>
    <row r="742" spans="1:7" x14ac:dyDescent="0.2">
      <c r="A742" s="5">
        <v>100</v>
      </c>
      <c r="B742" s="5">
        <f t="shared" si="57"/>
        <v>73900</v>
      </c>
      <c r="C742" s="9">
        <f t="shared" si="55"/>
        <v>3</v>
      </c>
      <c r="D742" s="9">
        <f>VLOOKUP('Aliquote medie'!$C742,Scaglioni!I:M,4,FALSE)</f>
        <v>0.43</v>
      </c>
      <c r="E742" s="9">
        <f t="shared" si="56"/>
        <v>43</v>
      </c>
      <c r="F742" s="9">
        <f t="shared" si="58"/>
        <v>24417</v>
      </c>
      <c r="G742" s="10">
        <f t="shared" si="59"/>
        <v>0.33040595399188094</v>
      </c>
    </row>
    <row r="743" spans="1:7" x14ac:dyDescent="0.2">
      <c r="A743" s="5">
        <v>100</v>
      </c>
      <c r="B743" s="5">
        <f t="shared" si="57"/>
        <v>74000</v>
      </c>
      <c r="C743" s="9">
        <f t="shared" si="55"/>
        <v>3</v>
      </c>
      <c r="D743" s="9">
        <f>VLOOKUP('Aliquote medie'!$C743,Scaglioni!I:M,4,FALSE)</f>
        <v>0.43</v>
      </c>
      <c r="E743" s="9">
        <f t="shared" si="56"/>
        <v>43</v>
      </c>
      <c r="F743" s="9">
        <f t="shared" si="58"/>
        <v>24460</v>
      </c>
      <c r="G743" s="10">
        <f t="shared" si="59"/>
        <v>0.33054054054054055</v>
      </c>
    </row>
    <row r="744" spans="1:7" x14ac:dyDescent="0.2">
      <c r="A744" s="5">
        <v>100</v>
      </c>
      <c r="B744" s="5">
        <f t="shared" si="57"/>
        <v>74100</v>
      </c>
      <c r="C744" s="9">
        <f t="shared" si="55"/>
        <v>3</v>
      </c>
      <c r="D744" s="9">
        <f>VLOOKUP('Aliquote medie'!$C744,Scaglioni!I:M,4,FALSE)</f>
        <v>0.43</v>
      </c>
      <c r="E744" s="9">
        <f t="shared" si="56"/>
        <v>43</v>
      </c>
      <c r="F744" s="9">
        <f t="shared" si="58"/>
        <v>24503</v>
      </c>
      <c r="G744" s="10">
        <f t="shared" si="59"/>
        <v>0.33067476383265859</v>
      </c>
    </row>
    <row r="745" spans="1:7" x14ac:dyDescent="0.2">
      <c r="A745" s="5">
        <v>100</v>
      </c>
      <c r="B745" s="5">
        <f t="shared" si="57"/>
        <v>74200</v>
      </c>
      <c r="C745" s="9">
        <f t="shared" si="55"/>
        <v>3</v>
      </c>
      <c r="D745" s="9">
        <f>VLOOKUP('Aliquote medie'!$C745,Scaglioni!I:M,4,FALSE)</f>
        <v>0.43</v>
      </c>
      <c r="E745" s="9">
        <f t="shared" si="56"/>
        <v>43</v>
      </c>
      <c r="F745" s="9">
        <f t="shared" si="58"/>
        <v>24546</v>
      </c>
      <c r="G745" s="10">
        <f t="shared" si="59"/>
        <v>0.33080862533692723</v>
      </c>
    </row>
    <row r="746" spans="1:7" x14ac:dyDescent="0.2">
      <c r="A746" s="5">
        <v>100</v>
      </c>
      <c r="B746" s="5">
        <f t="shared" si="57"/>
        <v>74300</v>
      </c>
      <c r="C746" s="9">
        <f t="shared" si="55"/>
        <v>3</v>
      </c>
      <c r="D746" s="9">
        <f>VLOOKUP('Aliquote medie'!$C746,Scaglioni!I:M,4,FALSE)</f>
        <v>0.43</v>
      </c>
      <c r="E746" s="9">
        <f t="shared" si="56"/>
        <v>43</v>
      </c>
      <c r="F746" s="9">
        <f t="shared" si="58"/>
        <v>24589</v>
      </c>
      <c r="G746" s="10">
        <f t="shared" si="59"/>
        <v>0.33094212651413191</v>
      </c>
    </row>
    <row r="747" spans="1:7" x14ac:dyDescent="0.2">
      <c r="A747" s="5">
        <v>100</v>
      </c>
      <c r="B747" s="5">
        <f t="shared" si="57"/>
        <v>74400</v>
      </c>
      <c r="C747" s="9">
        <f t="shared" si="55"/>
        <v>3</v>
      </c>
      <c r="D747" s="9">
        <f>VLOOKUP('Aliquote medie'!$C747,Scaglioni!I:M,4,FALSE)</f>
        <v>0.43</v>
      </c>
      <c r="E747" s="9">
        <f t="shared" si="56"/>
        <v>43</v>
      </c>
      <c r="F747" s="9">
        <f t="shared" si="58"/>
        <v>24632</v>
      </c>
      <c r="G747" s="10">
        <f t="shared" si="59"/>
        <v>0.33107526881720428</v>
      </c>
    </row>
    <row r="748" spans="1:7" x14ac:dyDescent="0.2">
      <c r="A748" s="5">
        <v>100</v>
      </c>
      <c r="B748" s="5">
        <f t="shared" si="57"/>
        <v>74500</v>
      </c>
      <c r="C748" s="9">
        <f t="shared" si="55"/>
        <v>3</v>
      </c>
      <c r="D748" s="9">
        <f>VLOOKUP('Aliquote medie'!$C748,Scaglioni!I:M,4,FALSE)</f>
        <v>0.43</v>
      </c>
      <c r="E748" s="9">
        <f t="shared" si="56"/>
        <v>43</v>
      </c>
      <c r="F748" s="9">
        <f t="shared" si="58"/>
        <v>24675</v>
      </c>
      <c r="G748" s="10">
        <f t="shared" si="59"/>
        <v>0.33120805369127515</v>
      </c>
    </row>
    <row r="749" spans="1:7" x14ac:dyDescent="0.2">
      <c r="A749" s="5">
        <v>100</v>
      </c>
      <c r="B749" s="5">
        <f t="shared" si="57"/>
        <v>74600</v>
      </c>
      <c r="C749" s="9">
        <f t="shared" si="55"/>
        <v>3</v>
      </c>
      <c r="D749" s="9">
        <f>VLOOKUP('Aliquote medie'!$C749,Scaglioni!I:M,4,FALSE)</f>
        <v>0.43</v>
      </c>
      <c r="E749" s="9">
        <f t="shared" si="56"/>
        <v>43</v>
      </c>
      <c r="F749" s="9">
        <f t="shared" si="58"/>
        <v>24718</v>
      </c>
      <c r="G749" s="10">
        <f t="shared" si="59"/>
        <v>0.33134048257372656</v>
      </c>
    </row>
    <row r="750" spans="1:7" x14ac:dyDescent="0.2">
      <c r="A750" s="5">
        <v>100</v>
      </c>
      <c r="B750" s="5">
        <f t="shared" si="57"/>
        <v>74700</v>
      </c>
      <c r="C750" s="9">
        <f t="shared" si="55"/>
        <v>3</v>
      </c>
      <c r="D750" s="9">
        <f>VLOOKUP('Aliquote medie'!$C750,Scaglioni!I:M,4,FALSE)</f>
        <v>0.43</v>
      </c>
      <c r="E750" s="9">
        <f t="shared" si="56"/>
        <v>43</v>
      </c>
      <c r="F750" s="9">
        <f t="shared" si="58"/>
        <v>24761</v>
      </c>
      <c r="G750" s="10">
        <f t="shared" si="59"/>
        <v>0.33147255689424365</v>
      </c>
    </row>
    <row r="751" spans="1:7" x14ac:dyDescent="0.2">
      <c r="A751" s="5">
        <v>100</v>
      </c>
      <c r="B751" s="5">
        <f t="shared" si="57"/>
        <v>74800</v>
      </c>
      <c r="C751" s="9">
        <f t="shared" si="55"/>
        <v>3</v>
      </c>
      <c r="D751" s="9">
        <f>VLOOKUP('Aliquote medie'!$C751,Scaglioni!I:M,4,FALSE)</f>
        <v>0.43</v>
      </c>
      <c r="E751" s="9">
        <f t="shared" si="56"/>
        <v>43</v>
      </c>
      <c r="F751" s="9">
        <f t="shared" si="58"/>
        <v>24804</v>
      </c>
      <c r="G751" s="10">
        <f t="shared" si="59"/>
        <v>0.33160427807486631</v>
      </c>
    </row>
    <row r="752" spans="1:7" x14ac:dyDescent="0.2">
      <c r="A752" s="5">
        <v>100</v>
      </c>
      <c r="B752" s="5">
        <f t="shared" si="57"/>
        <v>74900</v>
      </c>
      <c r="C752" s="9">
        <f t="shared" si="55"/>
        <v>3</v>
      </c>
      <c r="D752" s="9">
        <f>VLOOKUP('Aliquote medie'!$C752,Scaglioni!I:M,4,FALSE)</f>
        <v>0.43</v>
      </c>
      <c r="E752" s="9">
        <f t="shared" si="56"/>
        <v>43</v>
      </c>
      <c r="F752" s="9">
        <f t="shared" si="58"/>
        <v>24847</v>
      </c>
      <c r="G752" s="10">
        <f t="shared" si="59"/>
        <v>0.33173564753004003</v>
      </c>
    </row>
    <row r="753" spans="1:7" x14ac:dyDescent="0.2">
      <c r="A753" s="5">
        <v>100</v>
      </c>
      <c r="B753" s="5">
        <f t="shared" si="57"/>
        <v>75000</v>
      </c>
      <c r="C753" s="9">
        <f t="shared" si="55"/>
        <v>3</v>
      </c>
      <c r="D753" s="9">
        <f>VLOOKUP('Aliquote medie'!$C753,Scaglioni!I:M,4,FALSE)</f>
        <v>0.43</v>
      </c>
      <c r="E753" s="9">
        <f t="shared" si="56"/>
        <v>43</v>
      </c>
      <c r="F753" s="9">
        <f t="shared" si="58"/>
        <v>24890</v>
      </c>
      <c r="G753" s="10">
        <f t="shared" si="59"/>
        <v>0.33186666666666664</v>
      </c>
    </row>
    <row r="754" spans="1:7" x14ac:dyDescent="0.2">
      <c r="A754" s="5">
        <v>100</v>
      </c>
      <c r="B754" s="5">
        <f t="shared" si="57"/>
        <v>75100</v>
      </c>
      <c r="C754" s="9">
        <f t="shared" si="55"/>
        <v>3</v>
      </c>
      <c r="D754" s="9">
        <f>VLOOKUP('Aliquote medie'!$C754,Scaglioni!I:M,4,FALSE)</f>
        <v>0.43</v>
      </c>
      <c r="E754" s="9">
        <f t="shared" si="56"/>
        <v>43</v>
      </c>
      <c r="F754" s="9">
        <f t="shared" si="58"/>
        <v>24933</v>
      </c>
      <c r="G754" s="10">
        <f t="shared" si="59"/>
        <v>0.33199733688415445</v>
      </c>
    </row>
    <row r="755" spans="1:7" x14ac:dyDescent="0.2">
      <c r="A755" s="5">
        <v>100</v>
      </c>
      <c r="B755" s="5">
        <f t="shared" si="57"/>
        <v>75200</v>
      </c>
      <c r="C755" s="9">
        <f t="shared" si="55"/>
        <v>3</v>
      </c>
      <c r="D755" s="9">
        <f>VLOOKUP('Aliquote medie'!$C755,Scaglioni!I:M,4,FALSE)</f>
        <v>0.43</v>
      </c>
      <c r="E755" s="9">
        <f t="shared" si="56"/>
        <v>43</v>
      </c>
      <c r="F755" s="9">
        <f t="shared" si="58"/>
        <v>24976</v>
      </c>
      <c r="G755" s="10">
        <f t="shared" si="59"/>
        <v>0.3321276595744681</v>
      </c>
    </row>
    <row r="756" spans="1:7" x14ac:dyDescent="0.2">
      <c r="A756" s="5">
        <v>100</v>
      </c>
      <c r="B756" s="5">
        <f t="shared" si="57"/>
        <v>75300</v>
      </c>
      <c r="C756" s="9">
        <f t="shared" si="55"/>
        <v>3</v>
      </c>
      <c r="D756" s="9">
        <f>VLOOKUP('Aliquote medie'!$C756,Scaglioni!I:M,4,FALSE)</f>
        <v>0.43</v>
      </c>
      <c r="E756" s="9">
        <f t="shared" si="56"/>
        <v>43</v>
      </c>
      <c r="F756" s="9">
        <f t="shared" si="58"/>
        <v>25019</v>
      </c>
      <c r="G756" s="10">
        <f t="shared" si="59"/>
        <v>0.33225763612217796</v>
      </c>
    </row>
    <row r="757" spans="1:7" x14ac:dyDescent="0.2">
      <c r="A757" s="5">
        <v>100</v>
      </c>
      <c r="B757" s="5">
        <f t="shared" si="57"/>
        <v>75400</v>
      </c>
      <c r="C757" s="9">
        <f t="shared" si="55"/>
        <v>3</v>
      </c>
      <c r="D757" s="9">
        <f>VLOOKUP('Aliquote medie'!$C757,Scaglioni!I:M,4,FALSE)</f>
        <v>0.43</v>
      </c>
      <c r="E757" s="9">
        <f t="shared" si="56"/>
        <v>43</v>
      </c>
      <c r="F757" s="9">
        <f t="shared" si="58"/>
        <v>25062</v>
      </c>
      <c r="G757" s="10">
        <f t="shared" si="59"/>
        <v>0.33238726790450929</v>
      </c>
    </row>
    <row r="758" spans="1:7" x14ac:dyDescent="0.2">
      <c r="A758" s="5">
        <v>100</v>
      </c>
      <c r="B758" s="5">
        <f t="shared" si="57"/>
        <v>75500</v>
      </c>
      <c r="C758" s="9">
        <f t="shared" si="55"/>
        <v>3</v>
      </c>
      <c r="D758" s="9">
        <f>VLOOKUP('Aliquote medie'!$C758,Scaglioni!I:M,4,FALSE)</f>
        <v>0.43</v>
      </c>
      <c r="E758" s="9">
        <f t="shared" si="56"/>
        <v>43</v>
      </c>
      <c r="F758" s="9">
        <f t="shared" si="58"/>
        <v>25105</v>
      </c>
      <c r="G758" s="10">
        <f t="shared" si="59"/>
        <v>0.33251655629139071</v>
      </c>
    </row>
    <row r="759" spans="1:7" x14ac:dyDescent="0.2">
      <c r="A759" s="5">
        <v>100</v>
      </c>
      <c r="B759" s="5">
        <f t="shared" si="57"/>
        <v>75600</v>
      </c>
      <c r="C759" s="9">
        <f t="shared" si="55"/>
        <v>3</v>
      </c>
      <c r="D759" s="9">
        <f>VLOOKUP('Aliquote medie'!$C759,Scaglioni!I:M,4,FALSE)</f>
        <v>0.43</v>
      </c>
      <c r="E759" s="9">
        <f t="shared" si="56"/>
        <v>43</v>
      </c>
      <c r="F759" s="9">
        <f t="shared" si="58"/>
        <v>25148</v>
      </c>
      <c r="G759" s="10">
        <f t="shared" si="59"/>
        <v>0.33264550264550263</v>
      </c>
    </row>
    <row r="760" spans="1:7" x14ac:dyDescent="0.2">
      <c r="A760" s="5">
        <v>100</v>
      </c>
      <c r="B760" s="5">
        <f t="shared" si="57"/>
        <v>75700</v>
      </c>
      <c r="C760" s="9">
        <f t="shared" si="55"/>
        <v>3</v>
      </c>
      <c r="D760" s="9">
        <f>VLOOKUP('Aliquote medie'!$C760,Scaglioni!I:M,4,FALSE)</f>
        <v>0.43</v>
      </c>
      <c r="E760" s="9">
        <f t="shared" si="56"/>
        <v>43</v>
      </c>
      <c r="F760" s="9">
        <f t="shared" si="58"/>
        <v>25191</v>
      </c>
      <c r="G760" s="10">
        <f t="shared" si="59"/>
        <v>0.33277410832232496</v>
      </c>
    </row>
    <row r="761" spans="1:7" x14ac:dyDescent="0.2">
      <c r="A761" s="5">
        <v>100</v>
      </c>
      <c r="B761" s="5">
        <f t="shared" si="57"/>
        <v>75800</v>
      </c>
      <c r="C761" s="9">
        <f t="shared" si="55"/>
        <v>3</v>
      </c>
      <c r="D761" s="9">
        <f>VLOOKUP('Aliquote medie'!$C761,Scaglioni!I:M,4,FALSE)</f>
        <v>0.43</v>
      </c>
      <c r="E761" s="9">
        <f t="shared" si="56"/>
        <v>43</v>
      </c>
      <c r="F761" s="9">
        <f t="shared" si="58"/>
        <v>25234</v>
      </c>
      <c r="G761" s="10">
        <f t="shared" si="59"/>
        <v>0.33290237467018469</v>
      </c>
    </row>
    <row r="762" spans="1:7" x14ac:dyDescent="0.2">
      <c r="A762" s="5">
        <v>100</v>
      </c>
      <c r="B762" s="5">
        <f t="shared" si="57"/>
        <v>75900</v>
      </c>
      <c r="C762" s="9">
        <f t="shared" si="55"/>
        <v>3</v>
      </c>
      <c r="D762" s="9">
        <f>VLOOKUP('Aliquote medie'!$C762,Scaglioni!I:M,4,FALSE)</f>
        <v>0.43</v>
      </c>
      <c r="E762" s="9">
        <f t="shared" si="56"/>
        <v>43</v>
      </c>
      <c r="F762" s="9">
        <f t="shared" si="58"/>
        <v>25277</v>
      </c>
      <c r="G762" s="10">
        <f t="shared" si="59"/>
        <v>0.33303030303030301</v>
      </c>
    </row>
    <row r="763" spans="1:7" x14ac:dyDescent="0.2">
      <c r="A763" s="5">
        <v>100</v>
      </c>
      <c r="B763" s="5">
        <f t="shared" si="57"/>
        <v>76000</v>
      </c>
      <c r="C763" s="9">
        <f t="shared" si="55"/>
        <v>3</v>
      </c>
      <c r="D763" s="9">
        <f>VLOOKUP('Aliquote medie'!$C763,Scaglioni!I:M,4,FALSE)</f>
        <v>0.43</v>
      </c>
      <c r="E763" s="9">
        <f t="shared" si="56"/>
        <v>43</v>
      </c>
      <c r="F763" s="9">
        <f t="shared" si="58"/>
        <v>25320</v>
      </c>
      <c r="G763" s="10">
        <f t="shared" si="59"/>
        <v>0.3331578947368421</v>
      </c>
    </row>
    <row r="764" spans="1:7" x14ac:dyDescent="0.2">
      <c r="A764" s="5">
        <v>100</v>
      </c>
      <c r="B764" s="5">
        <f t="shared" si="57"/>
        <v>76100</v>
      </c>
      <c r="C764" s="9">
        <f t="shared" si="55"/>
        <v>3</v>
      </c>
      <c r="D764" s="9">
        <f>VLOOKUP('Aliquote medie'!$C764,Scaglioni!I:M,4,FALSE)</f>
        <v>0.43</v>
      </c>
      <c r="E764" s="9">
        <f t="shared" si="56"/>
        <v>43</v>
      </c>
      <c r="F764" s="9">
        <f t="shared" si="58"/>
        <v>25363</v>
      </c>
      <c r="G764" s="10">
        <f t="shared" si="59"/>
        <v>0.33328515111695139</v>
      </c>
    </row>
    <row r="765" spans="1:7" x14ac:dyDescent="0.2">
      <c r="A765" s="5">
        <v>100</v>
      </c>
      <c r="B765" s="5">
        <f t="shared" si="57"/>
        <v>76200</v>
      </c>
      <c r="C765" s="9">
        <f t="shared" si="55"/>
        <v>3</v>
      </c>
      <c r="D765" s="9">
        <f>VLOOKUP('Aliquote medie'!$C765,Scaglioni!I:M,4,FALSE)</f>
        <v>0.43</v>
      </c>
      <c r="E765" s="9">
        <f t="shared" si="56"/>
        <v>43</v>
      </c>
      <c r="F765" s="9">
        <f t="shared" si="58"/>
        <v>25406</v>
      </c>
      <c r="G765" s="10">
        <f t="shared" si="59"/>
        <v>0.33341207349081364</v>
      </c>
    </row>
    <row r="766" spans="1:7" x14ac:dyDescent="0.2">
      <c r="A766" s="5">
        <v>100</v>
      </c>
      <c r="B766" s="5">
        <f t="shared" si="57"/>
        <v>76300</v>
      </c>
      <c r="C766" s="9">
        <f t="shared" si="55"/>
        <v>3</v>
      </c>
      <c r="D766" s="9">
        <f>VLOOKUP('Aliquote medie'!$C766,Scaglioni!I:M,4,FALSE)</f>
        <v>0.43</v>
      </c>
      <c r="E766" s="9">
        <f t="shared" si="56"/>
        <v>43</v>
      </c>
      <c r="F766" s="9">
        <f t="shared" si="58"/>
        <v>25449</v>
      </c>
      <c r="G766" s="10">
        <f t="shared" si="59"/>
        <v>0.33353866317169067</v>
      </c>
    </row>
    <row r="767" spans="1:7" x14ac:dyDescent="0.2">
      <c r="A767" s="5">
        <v>100</v>
      </c>
      <c r="B767" s="5">
        <f t="shared" si="57"/>
        <v>76400</v>
      </c>
      <c r="C767" s="9">
        <f t="shared" si="55"/>
        <v>3</v>
      </c>
      <c r="D767" s="9">
        <f>VLOOKUP('Aliquote medie'!$C767,Scaglioni!I:M,4,FALSE)</f>
        <v>0.43</v>
      </c>
      <c r="E767" s="9">
        <f t="shared" si="56"/>
        <v>43</v>
      </c>
      <c r="F767" s="9">
        <f t="shared" si="58"/>
        <v>25492</v>
      </c>
      <c r="G767" s="10">
        <f t="shared" si="59"/>
        <v>0.3336649214659686</v>
      </c>
    </row>
    <row r="768" spans="1:7" x14ac:dyDescent="0.2">
      <c r="A768" s="5">
        <v>100</v>
      </c>
      <c r="B768" s="5">
        <f t="shared" si="57"/>
        <v>76500</v>
      </c>
      <c r="C768" s="9">
        <f t="shared" si="55"/>
        <v>3</v>
      </c>
      <c r="D768" s="9">
        <f>VLOOKUP('Aliquote medie'!$C768,Scaglioni!I:M,4,FALSE)</f>
        <v>0.43</v>
      </c>
      <c r="E768" s="9">
        <f t="shared" si="56"/>
        <v>43</v>
      </c>
      <c r="F768" s="9">
        <f t="shared" si="58"/>
        <v>25535</v>
      </c>
      <c r="G768" s="10">
        <f t="shared" si="59"/>
        <v>0.33379084967320261</v>
      </c>
    </row>
    <row r="769" spans="1:7" x14ac:dyDescent="0.2">
      <c r="A769" s="5">
        <v>100</v>
      </c>
      <c r="B769" s="5">
        <f t="shared" si="57"/>
        <v>76600</v>
      </c>
      <c r="C769" s="9">
        <f t="shared" si="55"/>
        <v>3</v>
      </c>
      <c r="D769" s="9">
        <f>VLOOKUP('Aliquote medie'!$C769,Scaglioni!I:M,4,FALSE)</f>
        <v>0.43</v>
      </c>
      <c r="E769" s="9">
        <f t="shared" si="56"/>
        <v>43</v>
      </c>
      <c r="F769" s="9">
        <f t="shared" si="58"/>
        <v>25578</v>
      </c>
      <c r="G769" s="10">
        <f t="shared" si="59"/>
        <v>0.33391644908616186</v>
      </c>
    </row>
    <row r="770" spans="1:7" x14ac:dyDescent="0.2">
      <c r="A770" s="5">
        <v>100</v>
      </c>
      <c r="B770" s="5">
        <f t="shared" si="57"/>
        <v>76700</v>
      </c>
      <c r="C770" s="9">
        <f t="shared" si="55"/>
        <v>3</v>
      </c>
      <c r="D770" s="9">
        <f>VLOOKUP('Aliquote medie'!$C770,Scaglioni!I:M,4,FALSE)</f>
        <v>0.43</v>
      </c>
      <c r="E770" s="9">
        <f t="shared" si="56"/>
        <v>43</v>
      </c>
      <c r="F770" s="9">
        <f t="shared" si="58"/>
        <v>25621</v>
      </c>
      <c r="G770" s="10">
        <f t="shared" si="59"/>
        <v>0.33404172099087354</v>
      </c>
    </row>
    <row r="771" spans="1:7" x14ac:dyDescent="0.2">
      <c r="A771" s="5">
        <v>100</v>
      </c>
      <c r="B771" s="5">
        <f t="shared" si="57"/>
        <v>76800</v>
      </c>
      <c r="C771" s="9">
        <f t="shared" si="55"/>
        <v>3</v>
      </c>
      <c r="D771" s="9">
        <f>VLOOKUP('Aliquote medie'!$C771,Scaglioni!I:M,4,FALSE)</f>
        <v>0.43</v>
      </c>
      <c r="E771" s="9">
        <f t="shared" si="56"/>
        <v>43</v>
      </c>
      <c r="F771" s="9">
        <f t="shared" si="58"/>
        <v>25664</v>
      </c>
      <c r="G771" s="10">
        <f t="shared" si="59"/>
        <v>0.33416666666666667</v>
      </c>
    </row>
    <row r="772" spans="1:7" x14ac:dyDescent="0.2">
      <c r="A772" s="5">
        <v>100</v>
      </c>
      <c r="B772" s="5">
        <f t="shared" si="57"/>
        <v>76900</v>
      </c>
      <c r="C772" s="9">
        <f t="shared" ref="C772:C835" si="60">IF($B772&lt;=28000,1,IF($B772&lt;=50000,2,3))</f>
        <v>3</v>
      </c>
      <c r="D772" s="9">
        <f>VLOOKUP('Aliquote medie'!$C772,Scaglioni!I:M,4,FALSE)</f>
        <v>0.43</v>
      </c>
      <c r="E772" s="9">
        <f t="shared" ref="E772:E835" si="61">D772*$A772</f>
        <v>43</v>
      </c>
      <c r="F772" s="9">
        <f t="shared" si="58"/>
        <v>25707</v>
      </c>
      <c r="G772" s="10">
        <f t="shared" si="59"/>
        <v>0.33429128738621589</v>
      </c>
    </row>
    <row r="773" spans="1:7" x14ac:dyDescent="0.2">
      <c r="A773" s="5">
        <v>100</v>
      </c>
      <c r="B773" s="5">
        <f t="shared" ref="B773:B836" si="62">B772+A773</f>
        <v>77000</v>
      </c>
      <c r="C773" s="9">
        <f t="shared" si="60"/>
        <v>3</v>
      </c>
      <c r="D773" s="9">
        <f>VLOOKUP('Aliquote medie'!$C773,Scaglioni!I:M,4,FALSE)</f>
        <v>0.43</v>
      </c>
      <c r="E773" s="9">
        <f t="shared" si="61"/>
        <v>43</v>
      </c>
      <c r="F773" s="9">
        <f t="shared" ref="F773:F836" si="63">F772+E773</f>
        <v>25750</v>
      </c>
      <c r="G773" s="10">
        <f t="shared" ref="G773:G836" si="64">F773/$B773</f>
        <v>0.33441558441558439</v>
      </c>
    </row>
    <row r="774" spans="1:7" x14ac:dyDescent="0.2">
      <c r="A774" s="5">
        <v>100</v>
      </c>
      <c r="B774" s="5">
        <f t="shared" si="62"/>
        <v>77100</v>
      </c>
      <c r="C774" s="9">
        <f t="shared" si="60"/>
        <v>3</v>
      </c>
      <c r="D774" s="9">
        <f>VLOOKUP('Aliquote medie'!$C774,Scaglioni!I:M,4,FALSE)</f>
        <v>0.43</v>
      </c>
      <c r="E774" s="9">
        <f t="shared" si="61"/>
        <v>43</v>
      </c>
      <c r="F774" s="9">
        <f t="shared" si="63"/>
        <v>25793</v>
      </c>
      <c r="G774" s="10">
        <f t="shared" si="64"/>
        <v>0.33453955901426718</v>
      </c>
    </row>
    <row r="775" spans="1:7" x14ac:dyDescent="0.2">
      <c r="A775" s="5">
        <v>100</v>
      </c>
      <c r="B775" s="5">
        <f t="shared" si="62"/>
        <v>77200</v>
      </c>
      <c r="C775" s="9">
        <f t="shared" si="60"/>
        <v>3</v>
      </c>
      <c r="D775" s="9">
        <f>VLOOKUP('Aliquote medie'!$C775,Scaglioni!I:M,4,FALSE)</f>
        <v>0.43</v>
      </c>
      <c r="E775" s="9">
        <f t="shared" si="61"/>
        <v>43</v>
      </c>
      <c r="F775" s="9">
        <f t="shared" si="63"/>
        <v>25836</v>
      </c>
      <c r="G775" s="10">
        <f t="shared" si="64"/>
        <v>0.33466321243523317</v>
      </c>
    </row>
    <row r="776" spans="1:7" x14ac:dyDescent="0.2">
      <c r="A776" s="5">
        <v>100</v>
      </c>
      <c r="B776" s="5">
        <f t="shared" si="62"/>
        <v>77300</v>
      </c>
      <c r="C776" s="9">
        <f t="shared" si="60"/>
        <v>3</v>
      </c>
      <c r="D776" s="9">
        <f>VLOOKUP('Aliquote medie'!$C776,Scaglioni!I:M,4,FALSE)</f>
        <v>0.43</v>
      </c>
      <c r="E776" s="9">
        <f t="shared" si="61"/>
        <v>43</v>
      </c>
      <c r="F776" s="9">
        <f t="shared" si="63"/>
        <v>25879</v>
      </c>
      <c r="G776" s="10">
        <f t="shared" si="64"/>
        <v>0.33478654592496765</v>
      </c>
    </row>
    <row r="777" spans="1:7" x14ac:dyDescent="0.2">
      <c r="A777" s="5">
        <v>100</v>
      </c>
      <c r="B777" s="5">
        <f t="shared" si="62"/>
        <v>77400</v>
      </c>
      <c r="C777" s="9">
        <f t="shared" si="60"/>
        <v>3</v>
      </c>
      <c r="D777" s="9">
        <f>VLOOKUP('Aliquote medie'!$C777,Scaglioni!I:M,4,FALSE)</f>
        <v>0.43</v>
      </c>
      <c r="E777" s="9">
        <f t="shared" si="61"/>
        <v>43</v>
      </c>
      <c r="F777" s="9">
        <f t="shared" si="63"/>
        <v>25922</v>
      </c>
      <c r="G777" s="10">
        <f t="shared" si="64"/>
        <v>0.33490956072351419</v>
      </c>
    </row>
    <row r="778" spans="1:7" x14ac:dyDescent="0.2">
      <c r="A778" s="5">
        <v>100</v>
      </c>
      <c r="B778" s="5">
        <f t="shared" si="62"/>
        <v>77500</v>
      </c>
      <c r="C778" s="9">
        <f t="shared" si="60"/>
        <v>3</v>
      </c>
      <c r="D778" s="9">
        <f>VLOOKUP('Aliquote medie'!$C778,Scaglioni!I:M,4,FALSE)</f>
        <v>0.43</v>
      </c>
      <c r="E778" s="9">
        <f t="shared" si="61"/>
        <v>43</v>
      </c>
      <c r="F778" s="9">
        <f t="shared" si="63"/>
        <v>25965</v>
      </c>
      <c r="G778" s="10">
        <f t="shared" si="64"/>
        <v>0.33503225806451614</v>
      </c>
    </row>
    <row r="779" spans="1:7" x14ac:dyDescent="0.2">
      <c r="A779" s="5">
        <v>100</v>
      </c>
      <c r="B779" s="5">
        <f t="shared" si="62"/>
        <v>77600</v>
      </c>
      <c r="C779" s="9">
        <f t="shared" si="60"/>
        <v>3</v>
      </c>
      <c r="D779" s="9">
        <f>VLOOKUP('Aliquote medie'!$C779,Scaglioni!I:M,4,FALSE)</f>
        <v>0.43</v>
      </c>
      <c r="E779" s="9">
        <f t="shared" si="61"/>
        <v>43</v>
      </c>
      <c r="F779" s="9">
        <f t="shared" si="63"/>
        <v>26008</v>
      </c>
      <c r="G779" s="10">
        <f t="shared" si="64"/>
        <v>0.33515463917525773</v>
      </c>
    </row>
    <row r="780" spans="1:7" x14ac:dyDescent="0.2">
      <c r="A780" s="5">
        <v>100</v>
      </c>
      <c r="B780" s="5">
        <f t="shared" si="62"/>
        <v>77700</v>
      </c>
      <c r="C780" s="9">
        <f t="shared" si="60"/>
        <v>3</v>
      </c>
      <c r="D780" s="9">
        <f>VLOOKUP('Aliquote medie'!$C780,Scaglioni!I:M,4,FALSE)</f>
        <v>0.43</v>
      </c>
      <c r="E780" s="9">
        <f t="shared" si="61"/>
        <v>43</v>
      </c>
      <c r="F780" s="9">
        <f t="shared" si="63"/>
        <v>26051</v>
      </c>
      <c r="G780" s="10">
        <f t="shared" si="64"/>
        <v>0.33527670527670528</v>
      </c>
    </row>
    <row r="781" spans="1:7" x14ac:dyDescent="0.2">
      <c r="A781" s="5">
        <v>100</v>
      </c>
      <c r="B781" s="5">
        <f t="shared" si="62"/>
        <v>77800</v>
      </c>
      <c r="C781" s="9">
        <f t="shared" si="60"/>
        <v>3</v>
      </c>
      <c r="D781" s="9">
        <f>VLOOKUP('Aliquote medie'!$C781,Scaglioni!I:M,4,FALSE)</f>
        <v>0.43</v>
      </c>
      <c r="E781" s="9">
        <f t="shared" si="61"/>
        <v>43</v>
      </c>
      <c r="F781" s="9">
        <f t="shared" si="63"/>
        <v>26094</v>
      </c>
      <c r="G781" s="10">
        <f t="shared" si="64"/>
        <v>0.33539845758354758</v>
      </c>
    </row>
    <row r="782" spans="1:7" x14ac:dyDescent="0.2">
      <c r="A782" s="5">
        <v>100</v>
      </c>
      <c r="B782" s="5">
        <f t="shared" si="62"/>
        <v>77900</v>
      </c>
      <c r="C782" s="9">
        <f t="shared" si="60"/>
        <v>3</v>
      </c>
      <c r="D782" s="9">
        <f>VLOOKUP('Aliquote medie'!$C782,Scaglioni!I:M,4,FALSE)</f>
        <v>0.43</v>
      </c>
      <c r="E782" s="9">
        <f t="shared" si="61"/>
        <v>43</v>
      </c>
      <c r="F782" s="9">
        <f t="shared" si="63"/>
        <v>26137</v>
      </c>
      <c r="G782" s="10">
        <f t="shared" si="64"/>
        <v>0.3355198973042362</v>
      </c>
    </row>
    <row r="783" spans="1:7" x14ac:dyDescent="0.2">
      <c r="A783" s="5">
        <v>100</v>
      </c>
      <c r="B783" s="5">
        <f t="shared" si="62"/>
        <v>78000</v>
      </c>
      <c r="C783" s="9">
        <f t="shared" si="60"/>
        <v>3</v>
      </c>
      <c r="D783" s="9">
        <f>VLOOKUP('Aliquote medie'!$C783,Scaglioni!I:M,4,FALSE)</f>
        <v>0.43</v>
      </c>
      <c r="E783" s="9">
        <f t="shared" si="61"/>
        <v>43</v>
      </c>
      <c r="F783" s="9">
        <f t="shared" si="63"/>
        <v>26180</v>
      </c>
      <c r="G783" s="10">
        <f t="shared" si="64"/>
        <v>0.33564102564102566</v>
      </c>
    </row>
    <row r="784" spans="1:7" x14ac:dyDescent="0.2">
      <c r="A784" s="5">
        <v>100</v>
      </c>
      <c r="B784" s="5">
        <f t="shared" si="62"/>
        <v>78100</v>
      </c>
      <c r="C784" s="9">
        <f t="shared" si="60"/>
        <v>3</v>
      </c>
      <c r="D784" s="9">
        <f>VLOOKUP('Aliquote medie'!$C784,Scaglioni!I:M,4,FALSE)</f>
        <v>0.43</v>
      </c>
      <c r="E784" s="9">
        <f t="shared" si="61"/>
        <v>43</v>
      </c>
      <c r="F784" s="9">
        <f t="shared" si="63"/>
        <v>26223</v>
      </c>
      <c r="G784" s="10">
        <f t="shared" si="64"/>
        <v>0.33576184379001278</v>
      </c>
    </row>
    <row r="785" spans="1:7" x14ac:dyDescent="0.2">
      <c r="A785" s="5">
        <v>100</v>
      </c>
      <c r="B785" s="5">
        <f t="shared" si="62"/>
        <v>78200</v>
      </c>
      <c r="C785" s="9">
        <f t="shared" si="60"/>
        <v>3</v>
      </c>
      <c r="D785" s="9">
        <f>VLOOKUP('Aliquote medie'!$C785,Scaglioni!I:M,4,FALSE)</f>
        <v>0.43</v>
      </c>
      <c r="E785" s="9">
        <f t="shared" si="61"/>
        <v>43</v>
      </c>
      <c r="F785" s="9">
        <f t="shared" si="63"/>
        <v>26266</v>
      </c>
      <c r="G785" s="10">
        <f t="shared" si="64"/>
        <v>0.33588235294117647</v>
      </c>
    </row>
    <row r="786" spans="1:7" x14ac:dyDescent="0.2">
      <c r="A786" s="5">
        <v>100</v>
      </c>
      <c r="B786" s="5">
        <f t="shared" si="62"/>
        <v>78300</v>
      </c>
      <c r="C786" s="9">
        <f t="shared" si="60"/>
        <v>3</v>
      </c>
      <c r="D786" s="9">
        <f>VLOOKUP('Aliquote medie'!$C786,Scaglioni!I:M,4,FALSE)</f>
        <v>0.43</v>
      </c>
      <c r="E786" s="9">
        <f t="shared" si="61"/>
        <v>43</v>
      </c>
      <c r="F786" s="9">
        <f t="shared" si="63"/>
        <v>26309</v>
      </c>
      <c r="G786" s="10">
        <f t="shared" si="64"/>
        <v>0.33600255427841635</v>
      </c>
    </row>
    <row r="787" spans="1:7" x14ac:dyDescent="0.2">
      <c r="A787" s="5">
        <v>100</v>
      </c>
      <c r="B787" s="5">
        <f t="shared" si="62"/>
        <v>78400</v>
      </c>
      <c r="C787" s="9">
        <f t="shared" si="60"/>
        <v>3</v>
      </c>
      <c r="D787" s="9">
        <f>VLOOKUP('Aliquote medie'!$C787,Scaglioni!I:M,4,FALSE)</f>
        <v>0.43</v>
      </c>
      <c r="E787" s="9">
        <f t="shared" si="61"/>
        <v>43</v>
      </c>
      <c r="F787" s="9">
        <f t="shared" si="63"/>
        <v>26352</v>
      </c>
      <c r="G787" s="10">
        <f t="shared" si="64"/>
        <v>0.33612244897959181</v>
      </c>
    </row>
    <row r="788" spans="1:7" x14ac:dyDescent="0.2">
      <c r="A788" s="5">
        <v>100</v>
      </c>
      <c r="B788" s="5">
        <f t="shared" si="62"/>
        <v>78500</v>
      </c>
      <c r="C788" s="9">
        <f t="shared" si="60"/>
        <v>3</v>
      </c>
      <c r="D788" s="9">
        <f>VLOOKUP('Aliquote medie'!$C788,Scaglioni!I:M,4,FALSE)</f>
        <v>0.43</v>
      </c>
      <c r="E788" s="9">
        <f t="shared" si="61"/>
        <v>43</v>
      </c>
      <c r="F788" s="9">
        <f t="shared" si="63"/>
        <v>26395</v>
      </c>
      <c r="G788" s="10">
        <f t="shared" si="64"/>
        <v>0.33624203821656051</v>
      </c>
    </row>
    <row r="789" spans="1:7" x14ac:dyDescent="0.2">
      <c r="A789" s="5">
        <v>100</v>
      </c>
      <c r="B789" s="5">
        <f t="shared" si="62"/>
        <v>78600</v>
      </c>
      <c r="C789" s="9">
        <f t="shared" si="60"/>
        <v>3</v>
      </c>
      <c r="D789" s="9">
        <f>VLOOKUP('Aliquote medie'!$C789,Scaglioni!I:M,4,FALSE)</f>
        <v>0.43</v>
      </c>
      <c r="E789" s="9">
        <f t="shared" si="61"/>
        <v>43</v>
      </c>
      <c r="F789" s="9">
        <f t="shared" si="63"/>
        <v>26438</v>
      </c>
      <c r="G789" s="10">
        <f t="shared" si="64"/>
        <v>0.33636132315521627</v>
      </c>
    </row>
    <row r="790" spans="1:7" x14ac:dyDescent="0.2">
      <c r="A790" s="5">
        <v>100</v>
      </c>
      <c r="B790" s="5">
        <f t="shared" si="62"/>
        <v>78700</v>
      </c>
      <c r="C790" s="9">
        <f t="shared" si="60"/>
        <v>3</v>
      </c>
      <c r="D790" s="9">
        <f>VLOOKUP('Aliquote medie'!$C790,Scaglioni!I:M,4,FALSE)</f>
        <v>0.43</v>
      </c>
      <c r="E790" s="9">
        <f t="shared" si="61"/>
        <v>43</v>
      </c>
      <c r="F790" s="9">
        <f t="shared" si="63"/>
        <v>26481</v>
      </c>
      <c r="G790" s="10">
        <f t="shared" si="64"/>
        <v>0.33648030495552733</v>
      </c>
    </row>
    <row r="791" spans="1:7" x14ac:dyDescent="0.2">
      <c r="A791" s="5">
        <v>100</v>
      </c>
      <c r="B791" s="5">
        <f t="shared" si="62"/>
        <v>78800</v>
      </c>
      <c r="C791" s="9">
        <f t="shared" si="60"/>
        <v>3</v>
      </c>
      <c r="D791" s="9">
        <f>VLOOKUP('Aliquote medie'!$C791,Scaglioni!I:M,4,FALSE)</f>
        <v>0.43</v>
      </c>
      <c r="E791" s="9">
        <f t="shared" si="61"/>
        <v>43</v>
      </c>
      <c r="F791" s="9">
        <f t="shared" si="63"/>
        <v>26524</v>
      </c>
      <c r="G791" s="10">
        <f t="shared" si="64"/>
        <v>0.33659898477157363</v>
      </c>
    </row>
    <row r="792" spans="1:7" x14ac:dyDescent="0.2">
      <c r="A792" s="5">
        <v>100</v>
      </c>
      <c r="B792" s="5">
        <f t="shared" si="62"/>
        <v>78900</v>
      </c>
      <c r="C792" s="9">
        <f t="shared" si="60"/>
        <v>3</v>
      </c>
      <c r="D792" s="9">
        <f>VLOOKUP('Aliquote medie'!$C792,Scaglioni!I:M,4,FALSE)</f>
        <v>0.43</v>
      </c>
      <c r="E792" s="9">
        <f t="shared" si="61"/>
        <v>43</v>
      </c>
      <c r="F792" s="9">
        <f t="shared" si="63"/>
        <v>26567</v>
      </c>
      <c r="G792" s="10">
        <f t="shared" si="64"/>
        <v>0.33671736375158429</v>
      </c>
    </row>
    <row r="793" spans="1:7" x14ac:dyDescent="0.2">
      <c r="A793" s="5">
        <v>100</v>
      </c>
      <c r="B793" s="5">
        <f t="shared" si="62"/>
        <v>79000</v>
      </c>
      <c r="C793" s="9">
        <f t="shared" si="60"/>
        <v>3</v>
      </c>
      <c r="D793" s="9">
        <f>VLOOKUP('Aliquote medie'!$C793,Scaglioni!I:M,4,FALSE)</f>
        <v>0.43</v>
      </c>
      <c r="E793" s="9">
        <f t="shared" si="61"/>
        <v>43</v>
      </c>
      <c r="F793" s="9">
        <f t="shared" si="63"/>
        <v>26610</v>
      </c>
      <c r="G793" s="10">
        <f t="shared" si="64"/>
        <v>0.33683544303797469</v>
      </c>
    </row>
    <row r="794" spans="1:7" x14ac:dyDescent="0.2">
      <c r="A794" s="5">
        <v>100</v>
      </c>
      <c r="B794" s="5">
        <f t="shared" si="62"/>
        <v>79100</v>
      </c>
      <c r="C794" s="9">
        <f t="shared" si="60"/>
        <v>3</v>
      </c>
      <c r="D794" s="9">
        <f>VLOOKUP('Aliquote medie'!$C794,Scaglioni!I:M,4,FALSE)</f>
        <v>0.43</v>
      </c>
      <c r="E794" s="9">
        <f t="shared" si="61"/>
        <v>43</v>
      </c>
      <c r="F794" s="9">
        <f t="shared" si="63"/>
        <v>26653</v>
      </c>
      <c r="G794" s="10">
        <f t="shared" si="64"/>
        <v>0.33695322376738307</v>
      </c>
    </row>
    <row r="795" spans="1:7" x14ac:dyDescent="0.2">
      <c r="A795" s="5">
        <v>100</v>
      </c>
      <c r="B795" s="5">
        <f t="shared" si="62"/>
        <v>79200</v>
      </c>
      <c r="C795" s="9">
        <f t="shared" si="60"/>
        <v>3</v>
      </c>
      <c r="D795" s="9">
        <f>VLOOKUP('Aliquote medie'!$C795,Scaglioni!I:M,4,FALSE)</f>
        <v>0.43</v>
      </c>
      <c r="E795" s="9">
        <f t="shared" si="61"/>
        <v>43</v>
      </c>
      <c r="F795" s="9">
        <f t="shared" si="63"/>
        <v>26696</v>
      </c>
      <c r="G795" s="10">
        <f t="shared" si="64"/>
        <v>0.33707070707070708</v>
      </c>
    </row>
    <row r="796" spans="1:7" x14ac:dyDescent="0.2">
      <c r="A796" s="5">
        <v>100</v>
      </c>
      <c r="B796" s="5">
        <f t="shared" si="62"/>
        <v>79300</v>
      </c>
      <c r="C796" s="9">
        <f t="shared" si="60"/>
        <v>3</v>
      </c>
      <c r="D796" s="9">
        <f>VLOOKUP('Aliquote medie'!$C796,Scaglioni!I:M,4,FALSE)</f>
        <v>0.43</v>
      </c>
      <c r="E796" s="9">
        <f t="shared" si="61"/>
        <v>43</v>
      </c>
      <c r="F796" s="9">
        <f t="shared" si="63"/>
        <v>26739</v>
      </c>
      <c r="G796" s="10">
        <f t="shared" si="64"/>
        <v>0.33718789407313998</v>
      </c>
    </row>
    <row r="797" spans="1:7" x14ac:dyDescent="0.2">
      <c r="A797" s="5">
        <v>100</v>
      </c>
      <c r="B797" s="5">
        <f t="shared" si="62"/>
        <v>79400</v>
      </c>
      <c r="C797" s="9">
        <f t="shared" si="60"/>
        <v>3</v>
      </c>
      <c r="D797" s="9">
        <f>VLOOKUP('Aliquote medie'!$C797,Scaglioni!I:M,4,FALSE)</f>
        <v>0.43</v>
      </c>
      <c r="E797" s="9">
        <f t="shared" si="61"/>
        <v>43</v>
      </c>
      <c r="F797" s="9">
        <f t="shared" si="63"/>
        <v>26782</v>
      </c>
      <c r="G797" s="10">
        <f t="shared" si="64"/>
        <v>0.33730478589420654</v>
      </c>
    </row>
    <row r="798" spans="1:7" x14ac:dyDescent="0.2">
      <c r="A798" s="5">
        <v>100</v>
      </c>
      <c r="B798" s="5">
        <f t="shared" si="62"/>
        <v>79500</v>
      </c>
      <c r="C798" s="9">
        <f t="shared" si="60"/>
        <v>3</v>
      </c>
      <c r="D798" s="9">
        <f>VLOOKUP('Aliquote medie'!$C798,Scaglioni!I:M,4,FALSE)</f>
        <v>0.43</v>
      </c>
      <c r="E798" s="9">
        <f t="shared" si="61"/>
        <v>43</v>
      </c>
      <c r="F798" s="9">
        <f t="shared" si="63"/>
        <v>26825</v>
      </c>
      <c r="G798" s="10">
        <f t="shared" si="64"/>
        <v>0.33742138364779872</v>
      </c>
    </row>
    <row r="799" spans="1:7" x14ac:dyDescent="0.2">
      <c r="A799" s="5">
        <v>100</v>
      </c>
      <c r="B799" s="5">
        <f t="shared" si="62"/>
        <v>79600</v>
      </c>
      <c r="C799" s="9">
        <f t="shared" si="60"/>
        <v>3</v>
      </c>
      <c r="D799" s="9">
        <f>VLOOKUP('Aliquote medie'!$C799,Scaglioni!I:M,4,FALSE)</f>
        <v>0.43</v>
      </c>
      <c r="E799" s="9">
        <f t="shared" si="61"/>
        <v>43</v>
      </c>
      <c r="F799" s="9">
        <f t="shared" si="63"/>
        <v>26868</v>
      </c>
      <c r="G799" s="10">
        <f t="shared" si="64"/>
        <v>0.33753768844221105</v>
      </c>
    </row>
    <row r="800" spans="1:7" x14ac:dyDescent="0.2">
      <c r="A800" s="5">
        <v>100</v>
      </c>
      <c r="B800" s="5">
        <f t="shared" si="62"/>
        <v>79700</v>
      </c>
      <c r="C800" s="9">
        <f t="shared" si="60"/>
        <v>3</v>
      </c>
      <c r="D800" s="9">
        <f>VLOOKUP('Aliquote medie'!$C800,Scaglioni!I:M,4,FALSE)</f>
        <v>0.43</v>
      </c>
      <c r="E800" s="9">
        <f t="shared" si="61"/>
        <v>43</v>
      </c>
      <c r="F800" s="9">
        <f t="shared" si="63"/>
        <v>26911</v>
      </c>
      <c r="G800" s="10">
        <f t="shared" si="64"/>
        <v>0.33765370138017564</v>
      </c>
    </row>
    <row r="801" spans="1:7" x14ac:dyDescent="0.2">
      <c r="A801" s="5">
        <v>100</v>
      </c>
      <c r="B801" s="5">
        <f t="shared" si="62"/>
        <v>79800</v>
      </c>
      <c r="C801" s="9">
        <f t="shared" si="60"/>
        <v>3</v>
      </c>
      <c r="D801" s="9">
        <f>VLOOKUP('Aliquote medie'!$C801,Scaglioni!I:M,4,FALSE)</f>
        <v>0.43</v>
      </c>
      <c r="E801" s="9">
        <f t="shared" si="61"/>
        <v>43</v>
      </c>
      <c r="F801" s="9">
        <f t="shared" si="63"/>
        <v>26954</v>
      </c>
      <c r="G801" s="10">
        <f t="shared" si="64"/>
        <v>0.33776942355889722</v>
      </c>
    </row>
    <row r="802" spans="1:7" x14ac:dyDescent="0.2">
      <c r="A802" s="5">
        <v>100</v>
      </c>
      <c r="B802" s="5">
        <f t="shared" si="62"/>
        <v>79900</v>
      </c>
      <c r="C802" s="9">
        <f t="shared" si="60"/>
        <v>3</v>
      </c>
      <c r="D802" s="9">
        <f>VLOOKUP('Aliquote medie'!$C802,Scaglioni!I:M,4,FALSE)</f>
        <v>0.43</v>
      </c>
      <c r="E802" s="9">
        <f t="shared" si="61"/>
        <v>43</v>
      </c>
      <c r="F802" s="9">
        <f t="shared" si="63"/>
        <v>26997</v>
      </c>
      <c r="G802" s="10">
        <f t="shared" si="64"/>
        <v>0.33788485607008761</v>
      </c>
    </row>
    <row r="803" spans="1:7" x14ac:dyDescent="0.2">
      <c r="A803" s="5">
        <v>100</v>
      </c>
      <c r="B803" s="5">
        <f t="shared" si="62"/>
        <v>80000</v>
      </c>
      <c r="C803" s="9">
        <f t="shared" si="60"/>
        <v>3</v>
      </c>
      <c r="D803" s="9">
        <f>VLOOKUP('Aliquote medie'!$C803,Scaglioni!I:M,4,FALSE)</f>
        <v>0.43</v>
      </c>
      <c r="E803" s="9">
        <f t="shared" si="61"/>
        <v>43</v>
      </c>
      <c r="F803" s="9">
        <f t="shared" si="63"/>
        <v>27040</v>
      </c>
      <c r="G803" s="10">
        <f t="shared" si="64"/>
        <v>0.33800000000000002</v>
      </c>
    </row>
    <row r="804" spans="1:7" x14ac:dyDescent="0.2">
      <c r="A804" s="5">
        <v>100</v>
      </c>
      <c r="B804" s="5">
        <f t="shared" si="62"/>
        <v>80100</v>
      </c>
      <c r="C804" s="9">
        <f t="shared" si="60"/>
        <v>3</v>
      </c>
      <c r="D804" s="9">
        <f>VLOOKUP('Aliquote medie'!$C804,Scaglioni!I:M,4,FALSE)</f>
        <v>0.43</v>
      </c>
      <c r="E804" s="9">
        <f t="shared" si="61"/>
        <v>43</v>
      </c>
      <c r="F804" s="9">
        <f t="shared" si="63"/>
        <v>27083</v>
      </c>
      <c r="G804" s="10">
        <f t="shared" si="64"/>
        <v>0.33811485642946315</v>
      </c>
    </row>
    <row r="805" spans="1:7" x14ac:dyDescent="0.2">
      <c r="A805" s="5">
        <v>100</v>
      </c>
      <c r="B805" s="5">
        <f t="shared" si="62"/>
        <v>80200</v>
      </c>
      <c r="C805" s="9">
        <f t="shared" si="60"/>
        <v>3</v>
      </c>
      <c r="D805" s="9">
        <f>VLOOKUP('Aliquote medie'!$C805,Scaglioni!I:M,4,FALSE)</f>
        <v>0.43</v>
      </c>
      <c r="E805" s="9">
        <f t="shared" si="61"/>
        <v>43</v>
      </c>
      <c r="F805" s="9">
        <f t="shared" si="63"/>
        <v>27126</v>
      </c>
      <c r="G805" s="10">
        <f t="shared" si="64"/>
        <v>0.33822942643391524</v>
      </c>
    </row>
    <row r="806" spans="1:7" x14ac:dyDescent="0.2">
      <c r="A806" s="5">
        <v>100</v>
      </c>
      <c r="B806" s="5">
        <f t="shared" si="62"/>
        <v>80300</v>
      </c>
      <c r="C806" s="9">
        <f t="shared" si="60"/>
        <v>3</v>
      </c>
      <c r="D806" s="9">
        <f>VLOOKUP('Aliquote medie'!$C806,Scaglioni!I:M,4,FALSE)</f>
        <v>0.43</v>
      </c>
      <c r="E806" s="9">
        <f t="shared" si="61"/>
        <v>43</v>
      </c>
      <c r="F806" s="9">
        <f t="shared" si="63"/>
        <v>27169</v>
      </c>
      <c r="G806" s="10">
        <f t="shared" si="64"/>
        <v>0.33834371108343714</v>
      </c>
    </row>
    <row r="807" spans="1:7" x14ac:dyDescent="0.2">
      <c r="A807" s="5">
        <v>100</v>
      </c>
      <c r="B807" s="5">
        <f t="shared" si="62"/>
        <v>80400</v>
      </c>
      <c r="C807" s="9">
        <f t="shared" si="60"/>
        <v>3</v>
      </c>
      <c r="D807" s="9">
        <f>VLOOKUP('Aliquote medie'!$C807,Scaglioni!I:M,4,FALSE)</f>
        <v>0.43</v>
      </c>
      <c r="E807" s="9">
        <f t="shared" si="61"/>
        <v>43</v>
      </c>
      <c r="F807" s="9">
        <f t="shared" si="63"/>
        <v>27212</v>
      </c>
      <c r="G807" s="10">
        <f t="shared" si="64"/>
        <v>0.33845771144278608</v>
      </c>
    </row>
    <row r="808" spans="1:7" x14ac:dyDescent="0.2">
      <c r="A808" s="5">
        <v>100</v>
      </c>
      <c r="B808" s="5">
        <f t="shared" si="62"/>
        <v>80500</v>
      </c>
      <c r="C808" s="9">
        <f t="shared" si="60"/>
        <v>3</v>
      </c>
      <c r="D808" s="9">
        <f>VLOOKUP('Aliquote medie'!$C808,Scaglioni!I:M,4,FALSE)</f>
        <v>0.43</v>
      </c>
      <c r="E808" s="9">
        <f t="shared" si="61"/>
        <v>43</v>
      </c>
      <c r="F808" s="9">
        <f t="shared" si="63"/>
        <v>27255</v>
      </c>
      <c r="G808" s="10">
        <f t="shared" si="64"/>
        <v>0.33857142857142858</v>
      </c>
    </row>
    <row r="809" spans="1:7" x14ac:dyDescent="0.2">
      <c r="A809" s="5">
        <v>100</v>
      </c>
      <c r="B809" s="5">
        <f t="shared" si="62"/>
        <v>80600</v>
      </c>
      <c r="C809" s="9">
        <f t="shared" si="60"/>
        <v>3</v>
      </c>
      <c r="D809" s="9">
        <f>VLOOKUP('Aliquote medie'!$C809,Scaglioni!I:M,4,FALSE)</f>
        <v>0.43</v>
      </c>
      <c r="E809" s="9">
        <f t="shared" si="61"/>
        <v>43</v>
      </c>
      <c r="F809" s="9">
        <f t="shared" si="63"/>
        <v>27298</v>
      </c>
      <c r="G809" s="10">
        <f t="shared" si="64"/>
        <v>0.33868486352357319</v>
      </c>
    </row>
    <row r="810" spans="1:7" x14ac:dyDescent="0.2">
      <c r="A810" s="5">
        <v>100</v>
      </c>
      <c r="B810" s="5">
        <f t="shared" si="62"/>
        <v>80700</v>
      </c>
      <c r="C810" s="9">
        <f t="shared" si="60"/>
        <v>3</v>
      </c>
      <c r="D810" s="9">
        <f>VLOOKUP('Aliquote medie'!$C810,Scaglioni!I:M,4,FALSE)</f>
        <v>0.43</v>
      </c>
      <c r="E810" s="9">
        <f t="shared" si="61"/>
        <v>43</v>
      </c>
      <c r="F810" s="9">
        <f t="shared" si="63"/>
        <v>27341</v>
      </c>
      <c r="G810" s="10">
        <f t="shared" si="64"/>
        <v>0.3387980173482032</v>
      </c>
    </row>
    <row r="811" spans="1:7" x14ac:dyDescent="0.2">
      <c r="A811" s="5">
        <v>100</v>
      </c>
      <c r="B811" s="5">
        <f t="shared" si="62"/>
        <v>80800</v>
      </c>
      <c r="C811" s="9">
        <f t="shared" si="60"/>
        <v>3</v>
      </c>
      <c r="D811" s="9">
        <f>VLOOKUP('Aliquote medie'!$C811,Scaglioni!I:M,4,FALSE)</f>
        <v>0.43</v>
      </c>
      <c r="E811" s="9">
        <f t="shared" si="61"/>
        <v>43</v>
      </c>
      <c r="F811" s="9">
        <f t="shared" si="63"/>
        <v>27384</v>
      </c>
      <c r="G811" s="10">
        <f t="shared" si="64"/>
        <v>0.33891089108910893</v>
      </c>
    </row>
    <row r="812" spans="1:7" x14ac:dyDescent="0.2">
      <c r="A812" s="5">
        <v>100</v>
      </c>
      <c r="B812" s="5">
        <f t="shared" si="62"/>
        <v>80900</v>
      </c>
      <c r="C812" s="9">
        <f t="shared" si="60"/>
        <v>3</v>
      </c>
      <c r="D812" s="9">
        <f>VLOOKUP('Aliquote medie'!$C812,Scaglioni!I:M,4,FALSE)</f>
        <v>0.43</v>
      </c>
      <c r="E812" s="9">
        <f t="shared" si="61"/>
        <v>43</v>
      </c>
      <c r="F812" s="9">
        <f t="shared" si="63"/>
        <v>27427</v>
      </c>
      <c r="G812" s="10">
        <f t="shared" si="64"/>
        <v>0.33902348578491964</v>
      </c>
    </row>
    <row r="813" spans="1:7" x14ac:dyDescent="0.2">
      <c r="A813" s="5">
        <v>100</v>
      </c>
      <c r="B813" s="5">
        <f t="shared" si="62"/>
        <v>81000</v>
      </c>
      <c r="C813" s="9">
        <f t="shared" si="60"/>
        <v>3</v>
      </c>
      <c r="D813" s="9">
        <f>VLOOKUP('Aliquote medie'!$C813,Scaglioni!I:M,4,FALSE)</f>
        <v>0.43</v>
      </c>
      <c r="E813" s="9">
        <f t="shared" si="61"/>
        <v>43</v>
      </c>
      <c r="F813" s="9">
        <f t="shared" si="63"/>
        <v>27470</v>
      </c>
      <c r="G813" s="10">
        <f t="shared" si="64"/>
        <v>0.33913580246913583</v>
      </c>
    </row>
    <row r="814" spans="1:7" x14ac:dyDescent="0.2">
      <c r="A814" s="5">
        <v>100</v>
      </c>
      <c r="B814" s="5">
        <f t="shared" si="62"/>
        <v>81100</v>
      </c>
      <c r="C814" s="9">
        <f t="shared" si="60"/>
        <v>3</v>
      </c>
      <c r="D814" s="9">
        <f>VLOOKUP('Aliquote medie'!$C814,Scaglioni!I:M,4,FALSE)</f>
        <v>0.43</v>
      </c>
      <c r="E814" s="9">
        <f t="shared" si="61"/>
        <v>43</v>
      </c>
      <c r="F814" s="9">
        <f t="shared" si="63"/>
        <v>27513</v>
      </c>
      <c r="G814" s="10">
        <f t="shared" si="64"/>
        <v>0.3392478421701603</v>
      </c>
    </row>
    <row r="815" spans="1:7" x14ac:dyDescent="0.2">
      <c r="A815" s="5">
        <v>100</v>
      </c>
      <c r="B815" s="5">
        <f t="shared" si="62"/>
        <v>81200</v>
      </c>
      <c r="C815" s="9">
        <f t="shared" si="60"/>
        <v>3</v>
      </c>
      <c r="D815" s="9">
        <f>VLOOKUP('Aliquote medie'!$C815,Scaglioni!I:M,4,FALSE)</f>
        <v>0.43</v>
      </c>
      <c r="E815" s="9">
        <f t="shared" si="61"/>
        <v>43</v>
      </c>
      <c r="F815" s="9">
        <f t="shared" si="63"/>
        <v>27556</v>
      </c>
      <c r="G815" s="10">
        <f t="shared" si="64"/>
        <v>0.33935960591133008</v>
      </c>
    </row>
    <row r="816" spans="1:7" x14ac:dyDescent="0.2">
      <c r="A816" s="5">
        <v>100</v>
      </c>
      <c r="B816" s="5">
        <f t="shared" si="62"/>
        <v>81300</v>
      </c>
      <c r="C816" s="9">
        <f t="shared" si="60"/>
        <v>3</v>
      </c>
      <c r="D816" s="9">
        <f>VLOOKUP('Aliquote medie'!$C816,Scaglioni!I:M,4,FALSE)</f>
        <v>0.43</v>
      </c>
      <c r="E816" s="9">
        <f t="shared" si="61"/>
        <v>43</v>
      </c>
      <c r="F816" s="9">
        <f t="shared" si="63"/>
        <v>27599</v>
      </c>
      <c r="G816" s="10">
        <f t="shared" si="64"/>
        <v>0.33947109471094711</v>
      </c>
    </row>
    <row r="817" spans="1:7" x14ac:dyDescent="0.2">
      <c r="A817" s="5">
        <v>100</v>
      </c>
      <c r="B817" s="5">
        <f t="shared" si="62"/>
        <v>81400</v>
      </c>
      <c r="C817" s="9">
        <f t="shared" si="60"/>
        <v>3</v>
      </c>
      <c r="D817" s="9">
        <f>VLOOKUP('Aliquote medie'!$C817,Scaglioni!I:M,4,FALSE)</f>
        <v>0.43</v>
      </c>
      <c r="E817" s="9">
        <f t="shared" si="61"/>
        <v>43</v>
      </c>
      <c r="F817" s="9">
        <f t="shared" si="63"/>
        <v>27642</v>
      </c>
      <c r="G817" s="10">
        <f t="shared" si="64"/>
        <v>0.33958230958230956</v>
      </c>
    </row>
    <row r="818" spans="1:7" x14ac:dyDescent="0.2">
      <c r="A818" s="5">
        <v>100</v>
      </c>
      <c r="B818" s="5">
        <f t="shared" si="62"/>
        <v>81500</v>
      </c>
      <c r="C818" s="9">
        <f t="shared" si="60"/>
        <v>3</v>
      </c>
      <c r="D818" s="9">
        <f>VLOOKUP('Aliquote medie'!$C818,Scaglioni!I:M,4,FALSE)</f>
        <v>0.43</v>
      </c>
      <c r="E818" s="9">
        <f t="shared" si="61"/>
        <v>43</v>
      </c>
      <c r="F818" s="9">
        <f t="shared" si="63"/>
        <v>27685</v>
      </c>
      <c r="G818" s="10">
        <f t="shared" si="64"/>
        <v>0.33969325153374236</v>
      </c>
    </row>
    <row r="819" spans="1:7" x14ac:dyDescent="0.2">
      <c r="A819" s="5">
        <v>100</v>
      </c>
      <c r="B819" s="5">
        <f t="shared" si="62"/>
        <v>81600</v>
      </c>
      <c r="C819" s="9">
        <f t="shared" si="60"/>
        <v>3</v>
      </c>
      <c r="D819" s="9">
        <f>VLOOKUP('Aliquote medie'!$C819,Scaglioni!I:M,4,FALSE)</f>
        <v>0.43</v>
      </c>
      <c r="E819" s="9">
        <f t="shared" si="61"/>
        <v>43</v>
      </c>
      <c r="F819" s="9">
        <f t="shared" si="63"/>
        <v>27728</v>
      </c>
      <c r="G819" s="10">
        <f t="shared" si="64"/>
        <v>0.33980392156862743</v>
      </c>
    </row>
    <row r="820" spans="1:7" x14ac:dyDescent="0.2">
      <c r="A820" s="5">
        <v>100</v>
      </c>
      <c r="B820" s="5">
        <f t="shared" si="62"/>
        <v>81700</v>
      </c>
      <c r="C820" s="9">
        <f t="shared" si="60"/>
        <v>3</v>
      </c>
      <c r="D820" s="9">
        <f>VLOOKUP('Aliquote medie'!$C820,Scaglioni!I:M,4,FALSE)</f>
        <v>0.43</v>
      </c>
      <c r="E820" s="9">
        <f t="shared" si="61"/>
        <v>43</v>
      </c>
      <c r="F820" s="9">
        <f t="shared" si="63"/>
        <v>27771</v>
      </c>
      <c r="G820" s="10">
        <f t="shared" si="64"/>
        <v>0.33991432068543453</v>
      </c>
    </row>
    <row r="821" spans="1:7" x14ac:dyDescent="0.2">
      <c r="A821" s="5">
        <v>100</v>
      </c>
      <c r="B821" s="5">
        <f t="shared" si="62"/>
        <v>81800</v>
      </c>
      <c r="C821" s="9">
        <f t="shared" si="60"/>
        <v>3</v>
      </c>
      <c r="D821" s="9">
        <f>VLOOKUP('Aliquote medie'!$C821,Scaglioni!I:M,4,FALSE)</f>
        <v>0.43</v>
      </c>
      <c r="E821" s="9">
        <f t="shared" si="61"/>
        <v>43</v>
      </c>
      <c r="F821" s="9">
        <f t="shared" si="63"/>
        <v>27814</v>
      </c>
      <c r="G821" s="10">
        <f t="shared" si="64"/>
        <v>0.3400244498777506</v>
      </c>
    </row>
    <row r="822" spans="1:7" x14ac:dyDescent="0.2">
      <c r="A822" s="5">
        <v>100</v>
      </c>
      <c r="B822" s="5">
        <f t="shared" si="62"/>
        <v>81900</v>
      </c>
      <c r="C822" s="9">
        <f t="shared" si="60"/>
        <v>3</v>
      </c>
      <c r="D822" s="9">
        <f>VLOOKUP('Aliquote medie'!$C822,Scaglioni!I:M,4,FALSE)</f>
        <v>0.43</v>
      </c>
      <c r="E822" s="9">
        <f t="shared" si="61"/>
        <v>43</v>
      </c>
      <c r="F822" s="9">
        <f t="shared" si="63"/>
        <v>27857</v>
      </c>
      <c r="G822" s="10">
        <f t="shared" si="64"/>
        <v>0.34013431013431011</v>
      </c>
    </row>
    <row r="823" spans="1:7" x14ac:dyDescent="0.2">
      <c r="A823" s="5">
        <v>100</v>
      </c>
      <c r="B823" s="5">
        <f t="shared" si="62"/>
        <v>82000</v>
      </c>
      <c r="C823" s="9">
        <f t="shared" si="60"/>
        <v>3</v>
      </c>
      <c r="D823" s="9">
        <f>VLOOKUP('Aliquote medie'!$C823,Scaglioni!I:M,4,FALSE)</f>
        <v>0.43</v>
      </c>
      <c r="E823" s="9">
        <f t="shared" si="61"/>
        <v>43</v>
      </c>
      <c r="F823" s="9">
        <f t="shared" si="63"/>
        <v>27900</v>
      </c>
      <c r="G823" s="10">
        <f t="shared" si="64"/>
        <v>0.34024390243902441</v>
      </c>
    </row>
    <row r="824" spans="1:7" x14ac:dyDescent="0.2">
      <c r="A824" s="5">
        <v>100</v>
      </c>
      <c r="B824" s="5">
        <f t="shared" si="62"/>
        <v>82100</v>
      </c>
      <c r="C824" s="9">
        <f t="shared" si="60"/>
        <v>3</v>
      </c>
      <c r="D824" s="9">
        <f>VLOOKUP('Aliquote medie'!$C824,Scaglioni!I:M,4,FALSE)</f>
        <v>0.43</v>
      </c>
      <c r="E824" s="9">
        <f t="shared" si="61"/>
        <v>43</v>
      </c>
      <c r="F824" s="9">
        <f t="shared" si="63"/>
        <v>27943</v>
      </c>
      <c r="G824" s="10">
        <f t="shared" si="64"/>
        <v>0.34035322777101096</v>
      </c>
    </row>
    <row r="825" spans="1:7" x14ac:dyDescent="0.2">
      <c r="A825" s="5">
        <v>100</v>
      </c>
      <c r="B825" s="5">
        <f t="shared" si="62"/>
        <v>82200</v>
      </c>
      <c r="C825" s="9">
        <f t="shared" si="60"/>
        <v>3</v>
      </c>
      <c r="D825" s="9">
        <f>VLOOKUP('Aliquote medie'!$C825,Scaglioni!I:M,4,FALSE)</f>
        <v>0.43</v>
      </c>
      <c r="E825" s="9">
        <f t="shared" si="61"/>
        <v>43</v>
      </c>
      <c r="F825" s="9">
        <f t="shared" si="63"/>
        <v>27986</v>
      </c>
      <c r="G825" s="10">
        <f t="shared" si="64"/>
        <v>0.3404622871046229</v>
      </c>
    </row>
    <row r="826" spans="1:7" x14ac:dyDescent="0.2">
      <c r="A826" s="5">
        <v>100</v>
      </c>
      <c r="B826" s="5">
        <f t="shared" si="62"/>
        <v>82300</v>
      </c>
      <c r="C826" s="9">
        <f t="shared" si="60"/>
        <v>3</v>
      </c>
      <c r="D826" s="9">
        <f>VLOOKUP('Aliquote medie'!$C826,Scaglioni!I:M,4,FALSE)</f>
        <v>0.43</v>
      </c>
      <c r="E826" s="9">
        <f t="shared" si="61"/>
        <v>43</v>
      </c>
      <c r="F826" s="9">
        <f t="shared" si="63"/>
        <v>28029</v>
      </c>
      <c r="G826" s="10">
        <f t="shared" si="64"/>
        <v>0.34057108140947751</v>
      </c>
    </row>
    <row r="827" spans="1:7" x14ac:dyDescent="0.2">
      <c r="A827" s="5">
        <v>100</v>
      </c>
      <c r="B827" s="5">
        <f t="shared" si="62"/>
        <v>82400</v>
      </c>
      <c r="C827" s="9">
        <f t="shared" si="60"/>
        <v>3</v>
      </c>
      <c r="D827" s="9">
        <f>VLOOKUP('Aliquote medie'!$C827,Scaglioni!I:M,4,FALSE)</f>
        <v>0.43</v>
      </c>
      <c r="E827" s="9">
        <f t="shared" si="61"/>
        <v>43</v>
      </c>
      <c r="F827" s="9">
        <f t="shared" si="63"/>
        <v>28072</v>
      </c>
      <c r="G827" s="10">
        <f t="shared" si="64"/>
        <v>0.34067961165048544</v>
      </c>
    </row>
    <row r="828" spans="1:7" x14ac:dyDescent="0.2">
      <c r="A828" s="5">
        <v>100</v>
      </c>
      <c r="B828" s="5">
        <f t="shared" si="62"/>
        <v>82500</v>
      </c>
      <c r="C828" s="9">
        <f t="shared" si="60"/>
        <v>3</v>
      </c>
      <c r="D828" s="9">
        <f>VLOOKUP('Aliquote medie'!$C828,Scaglioni!I:M,4,FALSE)</f>
        <v>0.43</v>
      </c>
      <c r="E828" s="9">
        <f t="shared" si="61"/>
        <v>43</v>
      </c>
      <c r="F828" s="9">
        <f t="shared" si="63"/>
        <v>28115</v>
      </c>
      <c r="G828" s="10">
        <f t="shared" si="64"/>
        <v>0.34078787878787881</v>
      </c>
    </row>
    <row r="829" spans="1:7" x14ac:dyDescent="0.2">
      <c r="A829" s="5">
        <v>100</v>
      </c>
      <c r="B829" s="5">
        <f t="shared" si="62"/>
        <v>82600</v>
      </c>
      <c r="C829" s="9">
        <f t="shared" si="60"/>
        <v>3</v>
      </c>
      <c r="D829" s="9">
        <f>VLOOKUP('Aliquote medie'!$C829,Scaglioni!I:M,4,FALSE)</f>
        <v>0.43</v>
      </c>
      <c r="E829" s="9">
        <f t="shared" si="61"/>
        <v>43</v>
      </c>
      <c r="F829" s="9">
        <f t="shared" si="63"/>
        <v>28158</v>
      </c>
      <c r="G829" s="10">
        <f t="shared" si="64"/>
        <v>0.34089588377723973</v>
      </c>
    </row>
    <row r="830" spans="1:7" x14ac:dyDescent="0.2">
      <c r="A830" s="5">
        <v>100</v>
      </c>
      <c r="B830" s="5">
        <f t="shared" si="62"/>
        <v>82700</v>
      </c>
      <c r="C830" s="9">
        <f t="shared" si="60"/>
        <v>3</v>
      </c>
      <c r="D830" s="9">
        <f>VLOOKUP('Aliquote medie'!$C830,Scaglioni!I:M,4,FALSE)</f>
        <v>0.43</v>
      </c>
      <c r="E830" s="9">
        <f t="shared" si="61"/>
        <v>43</v>
      </c>
      <c r="F830" s="9">
        <f t="shared" si="63"/>
        <v>28201</v>
      </c>
      <c r="G830" s="10">
        <f t="shared" si="64"/>
        <v>0.3410036275695284</v>
      </c>
    </row>
    <row r="831" spans="1:7" x14ac:dyDescent="0.2">
      <c r="A831" s="5">
        <v>100</v>
      </c>
      <c r="B831" s="5">
        <f t="shared" si="62"/>
        <v>82800</v>
      </c>
      <c r="C831" s="9">
        <f t="shared" si="60"/>
        <v>3</v>
      </c>
      <c r="D831" s="9">
        <f>VLOOKUP('Aliquote medie'!$C831,Scaglioni!I:M,4,FALSE)</f>
        <v>0.43</v>
      </c>
      <c r="E831" s="9">
        <f t="shared" si="61"/>
        <v>43</v>
      </c>
      <c r="F831" s="9">
        <f t="shared" si="63"/>
        <v>28244</v>
      </c>
      <c r="G831" s="10">
        <f t="shared" si="64"/>
        <v>0.34111111111111109</v>
      </c>
    </row>
    <row r="832" spans="1:7" x14ac:dyDescent="0.2">
      <c r="A832" s="5">
        <v>100</v>
      </c>
      <c r="B832" s="5">
        <f t="shared" si="62"/>
        <v>82900</v>
      </c>
      <c r="C832" s="9">
        <f t="shared" si="60"/>
        <v>3</v>
      </c>
      <c r="D832" s="9">
        <f>VLOOKUP('Aliquote medie'!$C832,Scaglioni!I:M,4,FALSE)</f>
        <v>0.43</v>
      </c>
      <c r="E832" s="9">
        <f t="shared" si="61"/>
        <v>43</v>
      </c>
      <c r="F832" s="9">
        <f t="shared" si="63"/>
        <v>28287</v>
      </c>
      <c r="G832" s="10">
        <f t="shared" si="64"/>
        <v>0.3412183353437877</v>
      </c>
    </row>
    <row r="833" spans="1:7" x14ac:dyDescent="0.2">
      <c r="A833" s="5">
        <v>100</v>
      </c>
      <c r="B833" s="5">
        <f t="shared" si="62"/>
        <v>83000</v>
      </c>
      <c r="C833" s="9">
        <f t="shared" si="60"/>
        <v>3</v>
      </c>
      <c r="D833" s="9">
        <f>VLOOKUP('Aliquote medie'!$C833,Scaglioni!I:M,4,FALSE)</f>
        <v>0.43</v>
      </c>
      <c r="E833" s="9">
        <f t="shared" si="61"/>
        <v>43</v>
      </c>
      <c r="F833" s="9">
        <f t="shared" si="63"/>
        <v>28330</v>
      </c>
      <c r="G833" s="10">
        <f t="shared" si="64"/>
        <v>0.3413253012048193</v>
      </c>
    </row>
    <row r="834" spans="1:7" x14ac:dyDescent="0.2">
      <c r="A834" s="5">
        <v>100</v>
      </c>
      <c r="B834" s="5">
        <f t="shared" si="62"/>
        <v>83100</v>
      </c>
      <c r="C834" s="9">
        <f t="shared" si="60"/>
        <v>3</v>
      </c>
      <c r="D834" s="9">
        <f>VLOOKUP('Aliquote medie'!$C834,Scaglioni!I:M,4,FALSE)</f>
        <v>0.43</v>
      </c>
      <c r="E834" s="9">
        <f t="shared" si="61"/>
        <v>43</v>
      </c>
      <c r="F834" s="9">
        <f t="shared" si="63"/>
        <v>28373</v>
      </c>
      <c r="G834" s="10">
        <f t="shared" si="64"/>
        <v>0.34143200962695547</v>
      </c>
    </row>
    <row r="835" spans="1:7" x14ac:dyDescent="0.2">
      <c r="A835" s="5">
        <v>100</v>
      </c>
      <c r="B835" s="5">
        <f t="shared" si="62"/>
        <v>83200</v>
      </c>
      <c r="C835" s="9">
        <f t="shared" si="60"/>
        <v>3</v>
      </c>
      <c r="D835" s="9">
        <f>VLOOKUP('Aliquote medie'!$C835,Scaglioni!I:M,4,FALSE)</f>
        <v>0.43</v>
      </c>
      <c r="E835" s="9">
        <f t="shared" si="61"/>
        <v>43</v>
      </c>
      <c r="F835" s="9">
        <f t="shared" si="63"/>
        <v>28416</v>
      </c>
      <c r="G835" s="10">
        <f t="shared" si="64"/>
        <v>0.34153846153846151</v>
      </c>
    </row>
    <row r="836" spans="1:7" x14ac:dyDescent="0.2">
      <c r="A836" s="5">
        <v>100</v>
      </c>
      <c r="B836" s="5">
        <f t="shared" si="62"/>
        <v>83300</v>
      </c>
      <c r="C836" s="9">
        <f t="shared" ref="C836:C899" si="65">IF($B836&lt;=28000,1,IF($B836&lt;=50000,2,3))</f>
        <v>3</v>
      </c>
      <c r="D836" s="9">
        <f>VLOOKUP('Aliquote medie'!$C836,Scaglioni!I:M,4,FALSE)</f>
        <v>0.43</v>
      </c>
      <c r="E836" s="9">
        <f t="shared" ref="E836:E899" si="66">D836*$A836</f>
        <v>43</v>
      </c>
      <c r="F836" s="9">
        <f t="shared" si="63"/>
        <v>28459</v>
      </c>
      <c r="G836" s="10">
        <f t="shared" si="64"/>
        <v>0.34164465786314524</v>
      </c>
    </row>
    <row r="837" spans="1:7" x14ac:dyDescent="0.2">
      <c r="A837" s="5">
        <v>100</v>
      </c>
      <c r="B837" s="5">
        <f t="shared" ref="B837:B900" si="67">B836+A837</f>
        <v>83400</v>
      </c>
      <c r="C837" s="9">
        <f t="shared" si="65"/>
        <v>3</v>
      </c>
      <c r="D837" s="9">
        <f>VLOOKUP('Aliquote medie'!$C837,Scaglioni!I:M,4,FALSE)</f>
        <v>0.43</v>
      </c>
      <c r="E837" s="9">
        <f t="shared" si="66"/>
        <v>43</v>
      </c>
      <c r="F837" s="9">
        <f t="shared" ref="F837:F900" si="68">F836+E837</f>
        <v>28502</v>
      </c>
      <c r="G837" s="10">
        <f t="shared" ref="G837:G900" si="69">F837/$B837</f>
        <v>0.34175059952038367</v>
      </c>
    </row>
    <row r="838" spans="1:7" x14ac:dyDescent="0.2">
      <c r="A838" s="5">
        <v>100</v>
      </c>
      <c r="B838" s="5">
        <f t="shared" si="67"/>
        <v>83500</v>
      </c>
      <c r="C838" s="9">
        <f t="shared" si="65"/>
        <v>3</v>
      </c>
      <c r="D838" s="9">
        <f>VLOOKUP('Aliquote medie'!$C838,Scaglioni!I:M,4,FALSE)</f>
        <v>0.43</v>
      </c>
      <c r="E838" s="9">
        <f t="shared" si="66"/>
        <v>43</v>
      </c>
      <c r="F838" s="9">
        <f t="shared" si="68"/>
        <v>28545</v>
      </c>
      <c r="G838" s="10">
        <f t="shared" si="69"/>
        <v>0.34185628742514967</v>
      </c>
    </row>
    <row r="839" spans="1:7" x14ac:dyDescent="0.2">
      <c r="A839" s="5">
        <v>100</v>
      </c>
      <c r="B839" s="5">
        <f t="shared" si="67"/>
        <v>83600</v>
      </c>
      <c r="C839" s="9">
        <f t="shared" si="65"/>
        <v>3</v>
      </c>
      <c r="D839" s="9">
        <f>VLOOKUP('Aliquote medie'!$C839,Scaglioni!I:M,4,FALSE)</f>
        <v>0.43</v>
      </c>
      <c r="E839" s="9">
        <f t="shared" si="66"/>
        <v>43</v>
      </c>
      <c r="F839" s="9">
        <f t="shared" si="68"/>
        <v>28588</v>
      </c>
      <c r="G839" s="10">
        <f t="shared" si="69"/>
        <v>0.3419617224880383</v>
      </c>
    </row>
    <row r="840" spans="1:7" x14ac:dyDescent="0.2">
      <c r="A840" s="5">
        <v>100</v>
      </c>
      <c r="B840" s="5">
        <f t="shared" si="67"/>
        <v>83700</v>
      </c>
      <c r="C840" s="9">
        <f t="shared" si="65"/>
        <v>3</v>
      </c>
      <c r="D840" s="9">
        <f>VLOOKUP('Aliquote medie'!$C840,Scaglioni!I:M,4,FALSE)</f>
        <v>0.43</v>
      </c>
      <c r="E840" s="9">
        <f t="shared" si="66"/>
        <v>43</v>
      </c>
      <c r="F840" s="9">
        <f t="shared" si="68"/>
        <v>28631</v>
      </c>
      <c r="G840" s="10">
        <f t="shared" si="69"/>
        <v>0.34206690561529274</v>
      </c>
    </row>
    <row r="841" spans="1:7" x14ac:dyDescent="0.2">
      <c r="A841" s="5">
        <v>100</v>
      </c>
      <c r="B841" s="5">
        <f t="shared" si="67"/>
        <v>83800</v>
      </c>
      <c r="C841" s="9">
        <f t="shared" si="65"/>
        <v>3</v>
      </c>
      <c r="D841" s="9">
        <f>VLOOKUP('Aliquote medie'!$C841,Scaglioni!I:M,4,FALSE)</f>
        <v>0.43</v>
      </c>
      <c r="E841" s="9">
        <f t="shared" si="66"/>
        <v>43</v>
      </c>
      <c r="F841" s="9">
        <f t="shared" si="68"/>
        <v>28674</v>
      </c>
      <c r="G841" s="10">
        <f t="shared" si="69"/>
        <v>0.34217183770883053</v>
      </c>
    </row>
    <row r="842" spans="1:7" x14ac:dyDescent="0.2">
      <c r="A842" s="5">
        <v>100</v>
      </c>
      <c r="B842" s="5">
        <f t="shared" si="67"/>
        <v>83900</v>
      </c>
      <c r="C842" s="9">
        <f t="shared" si="65"/>
        <v>3</v>
      </c>
      <c r="D842" s="9">
        <f>VLOOKUP('Aliquote medie'!$C842,Scaglioni!I:M,4,FALSE)</f>
        <v>0.43</v>
      </c>
      <c r="E842" s="9">
        <f t="shared" si="66"/>
        <v>43</v>
      </c>
      <c r="F842" s="9">
        <f t="shared" si="68"/>
        <v>28717</v>
      </c>
      <c r="G842" s="10">
        <f t="shared" si="69"/>
        <v>0.34227651966626937</v>
      </c>
    </row>
    <row r="843" spans="1:7" x14ac:dyDescent="0.2">
      <c r="A843" s="5">
        <v>100</v>
      </c>
      <c r="B843" s="5">
        <f t="shared" si="67"/>
        <v>84000</v>
      </c>
      <c r="C843" s="9">
        <f t="shared" si="65"/>
        <v>3</v>
      </c>
      <c r="D843" s="9">
        <f>VLOOKUP('Aliquote medie'!$C843,Scaglioni!I:M,4,FALSE)</f>
        <v>0.43</v>
      </c>
      <c r="E843" s="9">
        <f t="shared" si="66"/>
        <v>43</v>
      </c>
      <c r="F843" s="9">
        <f t="shared" si="68"/>
        <v>28760</v>
      </c>
      <c r="G843" s="10">
        <f t="shared" si="69"/>
        <v>0.3423809523809524</v>
      </c>
    </row>
    <row r="844" spans="1:7" x14ac:dyDescent="0.2">
      <c r="A844" s="5">
        <v>100</v>
      </c>
      <c r="B844" s="5">
        <f t="shared" si="67"/>
        <v>84100</v>
      </c>
      <c r="C844" s="9">
        <f t="shared" si="65"/>
        <v>3</v>
      </c>
      <c r="D844" s="9">
        <f>VLOOKUP('Aliquote medie'!$C844,Scaglioni!I:M,4,FALSE)</f>
        <v>0.43</v>
      </c>
      <c r="E844" s="9">
        <f t="shared" si="66"/>
        <v>43</v>
      </c>
      <c r="F844" s="9">
        <f t="shared" si="68"/>
        <v>28803</v>
      </c>
      <c r="G844" s="10">
        <f t="shared" si="69"/>
        <v>0.34248513674197384</v>
      </c>
    </row>
    <row r="845" spans="1:7" x14ac:dyDescent="0.2">
      <c r="A845" s="5">
        <v>100</v>
      </c>
      <c r="B845" s="5">
        <f t="shared" si="67"/>
        <v>84200</v>
      </c>
      <c r="C845" s="9">
        <f t="shared" si="65"/>
        <v>3</v>
      </c>
      <c r="D845" s="9">
        <f>VLOOKUP('Aliquote medie'!$C845,Scaglioni!I:M,4,FALSE)</f>
        <v>0.43</v>
      </c>
      <c r="E845" s="9">
        <f t="shared" si="66"/>
        <v>43</v>
      </c>
      <c r="F845" s="9">
        <f t="shared" si="68"/>
        <v>28846</v>
      </c>
      <c r="G845" s="10">
        <f t="shared" si="69"/>
        <v>0.34258907363420427</v>
      </c>
    </row>
    <row r="846" spans="1:7" x14ac:dyDescent="0.2">
      <c r="A846" s="5">
        <v>100</v>
      </c>
      <c r="B846" s="5">
        <f t="shared" si="67"/>
        <v>84300</v>
      </c>
      <c r="C846" s="9">
        <f t="shared" si="65"/>
        <v>3</v>
      </c>
      <c r="D846" s="9">
        <f>VLOOKUP('Aliquote medie'!$C846,Scaglioni!I:M,4,FALSE)</f>
        <v>0.43</v>
      </c>
      <c r="E846" s="9">
        <f t="shared" si="66"/>
        <v>43</v>
      </c>
      <c r="F846" s="9">
        <f t="shared" si="68"/>
        <v>28889</v>
      </c>
      <c r="G846" s="10">
        <f t="shared" si="69"/>
        <v>0.34269276393831555</v>
      </c>
    </row>
    <row r="847" spans="1:7" x14ac:dyDescent="0.2">
      <c r="A847" s="5">
        <v>100</v>
      </c>
      <c r="B847" s="5">
        <f t="shared" si="67"/>
        <v>84400</v>
      </c>
      <c r="C847" s="9">
        <f t="shared" si="65"/>
        <v>3</v>
      </c>
      <c r="D847" s="9">
        <f>VLOOKUP('Aliquote medie'!$C847,Scaglioni!I:M,4,FALSE)</f>
        <v>0.43</v>
      </c>
      <c r="E847" s="9">
        <f t="shared" si="66"/>
        <v>43</v>
      </c>
      <c r="F847" s="9">
        <f t="shared" si="68"/>
        <v>28932</v>
      </c>
      <c r="G847" s="10">
        <f t="shared" si="69"/>
        <v>0.34279620853080567</v>
      </c>
    </row>
    <row r="848" spans="1:7" x14ac:dyDescent="0.2">
      <c r="A848" s="5">
        <v>100</v>
      </c>
      <c r="B848" s="5">
        <f t="shared" si="67"/>
        <v>84500</v>
      </c>
      <c r="C848" s="9">
        <f t="shared" si="65"/>
        <v>3</v>
      </c>
      <c r="D848" s="9">
        <f>VLOOKUP('Aliquote medie'!$C848,Scaglioni!I:M,4,FALSE)</f>
        <v>0.43</v>
      </c>
      <c r="E848" s="9">
        <f t="shared" si="66"/>
        <v>43</v>
      </c>
      <c r="F848" s="9">
        <f t="shared" si="68"/>
        <v>28975</v>
      </c>
      <c r="G848" s="10">
        <f t="shared" si="69"/>
        <v>0.34289940828402365</v>
      </c>
    </row>
    <row r="849" spans="1:7" x14ac:dyDescent="0.2">
      <c r="A849" s="5">
        <v>100</v>
      </c>
      <c r="B849" s="5">
        <f t="shared" si="67"/>
        <v>84600</v>
      </c>
      <c r="C849" s="9">
        <f t="shared" si="65"/>
        <v>3</v>
      </c>
      <c r="D849" s="9">
        <f>VLOOKUP('Aliquote medie'!$C849,Scaglioni!I:M,4,FALSE)</f>
        <v>0.43</v>
      </c>
      <c r="E849" s="9">
        <f t="shared" si="66"/>
        <v>43</v>
      </c>
      <c r="F849" s="9">
        <f t="shared" si="68"/>
        <v>29018</v>
      </c>
      <c r="G849" s="10">
        <f t="shared" si="69"/>
        <v>0.34300236406619383</v>
      </c>
    </row>
    <row r="850" spans="1:7" x14ac:dyDescent="0.2">
      <c r="A850" s="5">
        <v>100</v>
      </c>
      <c r="B850" s="5">
        <f t="shared" si="67"/>
        <v>84700</v>
      </c>
      <c r="C850" s="9">
        <f t="shared" si="65"/>
        <v>3</v>
      </c>
      <c r="D850" s="9">
        <f>VLOOKUP('Aliquote medie'!$C850,Scaglioni!I:M,4,FALSE)</f>
        <v>0.43</v>
      </c>
      <c r="E850" s="9">
        <f t="shared" si="66"/>
        <v>43</v>
      </c>
      <c r="F850" s="9">
        <f t="shared" si="68"/>
        <v>29061</v>
      </c>
      <c r="G850" s="10">
        <f t="shared" si="69"/>
        <v>0.34310507674144036</v>
      </c>
    </row>
    <row r="851" spans="1:7" x14ac:dyDescent="0.2">
      <c r="A851" s="5">
        <v>100</v>
      </c>
      <c r="B851" s="5">
        <f t="shared" si="67"/>
        <v>84800</v>
      </c>
      <c r="C851" s="9">
        <f t="shared" si="65"/>
        <v>3</v>
      </c>
      <c r="D851" s="9">
        <f>VLOOKUP('Aliquote medie'!$C851,Scaglioni!I:M,4,FALSE)</f>
        <v>0.43</v>
      </c>
      <c r="E851" s="9">
        <f t="shared" si="66"/>
        <v>43</v>
      </c>
      <c r="F851" s="9">
        <f t="shared" si="68"/>
        <v>29104</v>
      </c>
      <c r="G851" s="10">
        <f t="shared" si="69"/>
        <v>0.34320754716981133</v>
      </c>
    </row>
    <row r="852" spans="1:7" x14ac:dyDescent="0.2">
      <c r="A852" s="5">
        <v>100</v>
      </c>
      <c r="B852" s="5">
        <f t="shared" si="67"/>
        <v>84900</v>
      </c>
      <c r="C852" s="9">
        <f t="shared" si="65"/>
        <v>3</v>
      </c>
      <c r="D852" s="9">
        <f>VLOOKUP('Aliquote medie'!$C852,Scaglioni!I:M,4,FALSE)</f>
        <v>0.43</v>
      </c>
      <c r="E852" s="9">
        <f t="shared" si="66"/>
        <v>43</v>
      </c>
      <c r="F852" s="9">
        <f t="shared" si="68"/>
        <v>29147</v>
      </c>
      <c r="G852" s="10">
        <f t="shared" si="69"/>
        <v>0.34330977620730269</v>
      </c>
    </row>
    <row r="853" spans="1:7" x14ac:dyDescent="0.2">
      <c r="A853" s="5">
        <v>100</v>
      </c>
      <c r="B853" s="5">
        <f t="shared" si="67"/>
        <v>85000</v>
      </c>
      <c r="C853" s="9">
        <f t="shared" si="65"/>
        <v>3</v>
      </c>
      <c r="D853" s="9">
        <f>VLOOKUP('Aliquote medie'!$C853,Scaglioni!I:M,4,FALSE)</f>
        <v>0.43</v>
      </c>
      <c r="E853" s="9">
        <f t="shared" si="66"/>
        <v>43</v>
      </c>
      <c r="F853" s="9">
        <f t="shared" si="68"/>
        <v>29190</v>
      </c>
      <c r="G853" s="10">
        <f t="shared" si="69"/>
        <v>0.34341176470588236</v>
      </c>
    </row>
    <row r="854" spans="1:7" x14ac:dyDescent="0.2">
      <c r="A854" s="5">
        <v>100</v>
      </c>
      <c r="B854" s="5">
        <f t="shared" si="67"/>
        <v>85100</v>
      </c>
      <c r="C854" s="9">
        <f t="shared" si="65"/>
        <v>3</v>
      </c>
      <c r="D854" s="9">
        <f>VLOOKUP('Aliquote medie'!$C854,Scaglioni!I:M,4,FALSE)</f>
        <v>0.43</v>
      </c>
      <c r="E854" s="9">
        <f t="shared" si="66"/>
        <v>43</v>
      </c>
      <c r="F854" s="9">
        <f t="shared" si="68"/>
        <v>29233</v>
      </c>
      <c r="G854" s="10">
        <f t="shared" si="69"/>
        <v>0.3435135135135135</v>
      </c>
    </row>
    <row r="855" spans="1:7" x14ac:dyDescent="0.2">
      <c r="A855" s="5">
        <v>100</v>
      </c>
      <c r="B855" s="5">
        <f t="shared" si="67"/>
        <v>85200</v>
      </c>
      <c r="C855" s="9">
        <f t="shared" si="65"/>
        <v>3</v>
      </c>
      <c r="D855" s="9">
        <f>VLOOKUP('Aliquote medie'!$C855,Scaglioni!I:M,4,FALSE)</f>
        <v>0.43</v>
      </c>
      <c r="E855" s="9">
        <f t="shared" si="66"/>
        <v>43</v>
      </c>
      <c r="F855" s="9">
        <f t="shared" si="68"/>
        <v>29276</v>
      </c>
      <c r="G855" s="10">
        <f t="shared" si="69"/>
        <v>0.34361502347417838</v>
      </c>
    </row>
    <row r="856" spans="1:7" x14ac:dyDescent="0.2">
      <c r="A856" s="5">
        <v>100</v>
      </c>
      <c r="B856" s="5">
        <f t="shared" si="67"/>
        <v>85300</v>
      </c>
      <c r="C856" s="9">
        <f t="shared" si="65"/>
        <v>3</v>
      </c>
      <c r="D856" s="9">
        <f>VLOOKUP('Aliquote medie'!$C856,Scaglioni!I:M,4,FALSE)</f>
        <v>0.43</v>
      </c>
      <c r="E856" s="9">
        <f t="shared" si="66"/>
        <v>43</v>
      </c>
      <c r="F856" s="9">
        <f t="shared" si="68"/>
        <v>29319</v>
      </c>
      <c r="G856" s="10">
        <f t="shared" si="69"/>
        <v>0.3437162954279015</v>
      </c>
    </row>
    <row r="857" spans="1:7" x14ac:dyDescent="0.2">
      <c r="A857" s="5">
        <v>100</v>
      </c>
      <c r="B857" s="5">
        <f t="shared" si="67"/>
        <v>85400</v>
      </c>
      <c r="C857" s="9">
        <f t="shared" si="65"/>
        <v>3</v>
      </c>
      <c r="D857" s="9">
        <f>VLOOKUP('Aliquote medie'!$C857,Scaglioni!I:M,4,FALSE)</f>
        <v>0.43</v>
      </c>
      <c r="E857" s="9">
        <f t="shared" si="66"/>
        <v>43</v>
      </c>
      <c r="F857" s="9">
        <f t="shared" si="68"/>
        <v>29362</v>
      </c>
      <c r="G857" s="10">
        <f t="shared" si="69"/>
        <v>0.34381733021077282</v>
      </c>
    </row>
    <row r="858" spans="1:7" x14ac:dyDescent="0.2">
      <c r="A858" s="5">
        <v>100</v>
      </c>
      <c r="B858" s="5">
        <f t="shared" si="67"/>
        <v>85500</v>
      </c>
      <c r="C858" s="9">
        <f t="shared" si="65"/>
        <v>3</v>
      </c>
      <c r="D858" s="9">
        <f>VLOOKUP('Aliquote medie'!$C858,Scaglioni!I:M,4,FALSE)</f>
        <v>0.43</v>
      </c>
      <c r="E858" s="9">
        <f t="shared" si="66"/>
        <v>43</v>
      </c>
      <c r="F858" s="9">
        <f t="shared" si="68"/>
        <v>29405</v>
      </c>
      <c r="G858" s="10">
        <f t="shared" si="69"/>
        <v>0.34391812865497073</v>
      </c>
    </row>
    <row r="859" spans="1:7" x14ac:dyDescent="0.2">
      <c r="A859" s="5">
        <v>100</v>
      </c>
      <c r="B859" s="5">
        <f t="shared" si="67"/>
        <v>85600</v>
      </c>
      <c r="C859" s="9">
        <f t="shared" si="65"/>
        <v>3</v>
      </c>
      <c r="D859" s="9">
        <f>VLOOKUP('Aliquote medie'!$C859,Scaglioni!I:M,4,FALSE)</f>
        <v>0.43</v>
      </c>
      <c r="E859" s="9">
        <f t="shared" si="66"/>
        <v>43</v>
      </c>
      <c r="F859" s="9">
        <f t="shared" si="68"/>
        <v>29448</v>
      </c>
      <c r="G859" s="10">
        <f t="shared" si="69"/>
        <v>0.34401869158878506</v>
      </c>
    </row>
    <row r="860" spans="1:7" x14ac:dyDescent="0.2">
      <c r="A860" s="5">
        <v>100</v>
      </c>
      <c r="B860" s="5">
        <f t="shared" si="67"/>
        <v>85700</v>
      </c>
      <c r="C860" s="9">
        <f t="shared" si="65"/>
        <v>3</v>
      </c>
      <c r="D860" s="9">
        <f>VLOOKUP('Aliquote medie'!$C860,Scaglioni!I:M,4,FALSE)</f>
        <v>0.43</v>
      </c>
      <c r="E860" s="9">
        <f t="shared" si="66"/>
        <v>43</v>
      </c>
      <c r="F860" s="9">
        <f t="shared" si="68"/>
        <v>29491</v>
      </c>
      <c r="G860" s="10">
        <f t="shared" si="69"/>
        <v>0.34411901983663945</v>
      </c>
    </row>
    <row r="861" spans="1:7" x14ac:dyDescent="0.2">
      <c r="A861" s="5">
        <v>100</v>
      </c>
      <c r="B861" s="5">
        <f t="shared" si="67"/>
        <v>85800</v>
      </c>
      <c r="C861" s="9">
        <f t="shared" si="65"/>
        <v>3</v>
      </c>
      <c r="D861" s="9">
        <f>VLOOKUP('Aliquote medie'!$C861,Scaglioni!I:M,4,FALSE)</f>
        <v>0.43</v>
      </c>
      <c r="E861" s="9">
        <f t="shared" si="66"/>
        <v>43</v>
      </c>
      <c r="F861" s="9">
        <f t="shared" si="68"/>
        <v>29534</v>
      </c>
      <c r="G861" s="10">
        <f t="shared" si="69"/>
        <v>0.34421911421911422</v>
      </c>
    </row>
    <row r="862" spans="1:7" x14ac:dyDescent="0.2">
      <c r="A862" s="5">
        <v>100</v>
      </c>
      <c r="B862" s="5">
        <f t="shared" si="67"/>
        <v>85900</v>
      </c>
      <c r="C862" s="9">
        <f t="shared" si="65"/>
        <v>3</v>
      </c>
      <c r="D862" s="9">
        <f>VLOOKUP('Aliquote medie'!$C862,Scaglioni!I:M,4,FALSE)</f>
        <v>0.43</v>
      </c>
      <c r="E862" s="9">
        <f t="shared" si="66"/>
        <v>43</v>
      </c>
      <c r="F862" s="9">
        <f t="shared" si="68"/>
        <v>29577</v>
      </c>
      <c r="G862" s="10">
        <f t="shared" si="69"/>
        <v>0.34431897555296859</v>
      </c>
    </row>
    <row r="863" spans="1:7" x14ac:dyDescent="0.2">
      <c r="A863" s="5">
        <v>100</v>
      </c>
      <c r="B863" s="5">
        <f t="shared" si="67"/>
        <v>86000</v>
      </c>
      <c r="C863" s="9">
        <f t="shared" si="65"/>
        <v>3</v>
      </c>
      <c r="D863" s="9">
        <f>VLOOKUP('Aliquote medie'!$C863,Scaglioni!I:M,4,FALSE)</f>
        <v>0.43</v>
      </c>
      <c r="E863" s="9">
        <f t="shared" si="66"/>
        <v>43</v>
      </c>
      <c r="F863" s="9">
        <f t="shared" si="68"/>
        <v>29620</v>
      </c>
      <c r="G863" s="10">
        <f t="shared" si="69"/>
        <v>0.34441860465116281</v>
      </c>
    </row>
    <row r="864" spans="1:7" x14ac:dyDescent="0.2">
      <c r="A864" s="5">
        <v>100</v>
      </c>
      <c r="B864" s="5">
        <f t="shared" si="67"/>
        <v>86100</v>
      </c>
      <c r="C864" s="9">
        <f t="shared" si="65"/>
        <v>3</v>
      </c>
      <c r="D864" s="9">
        <f>VLOOKUP('Aliquote medie'!$C864,Scaglioni!I:M,4,FALSE)</f>
        <v>0.43</v>
      </c>
      <c r="E864" s="9">
        <f t="shared" si="66"/>
        <v>43</v>
      </c>
      <c r="F864" s="9">
        <f t="shared" si="68"/>
        <v>29663</v>
      </c>
      <c r="G864" s="10">
        <f t="shared" si="69"/>
        <v>0.34451800232288038</v>
      </c>
    </row>
    <row r="865" spans="1:7" x14ac:dyDescent="0.2">
      <c r="A865" s="5">
        <v>100</v>
      </c>
      <c r="B865" s="5">
        <f t="shared" si="67"/>
        <v>86200</v>
      </c>
      <c r="C865" s="9">
        <f t="shared" si="65"/>
        <v>3</v>
      </c>
      <c r="D865" s="9">
        <f>VLOOKUP('Aliquote medie'!$C865,Scaglioni!I:M,4,FALSE)</f>
        <v>0.43</v>
      </c>
      <c r="E865" s="9">
        <f t="shared" si="66"/>
        <v>43</v>
      </c>
      <c r="F865" s="9">
        <f t="shared" si="68"/>
        <v>29706</v>
      </c>
      <c r="G865" s="10">
        <f t="shared" si="69"/>
        <v>0.34461716937354986</v>
      </c>
    </row>
    <row r="866" spans="1:7" x14ac:dyDescent="0.2">
      <c r="A866" s="5">
        <v>100</v>
      </c>
      <c r="B866" s="5">
        <f t="shared" si="67"/>
        <v>86300</v>
      </c>
      <c r="C866" s="9">
        <f t="shared" si="65"/>
        <v>3</v>
      </c>
      <c r="D866" s="9">
        <f>VLOOKUP('Aliquote medie'!$C866,Scaglioni!I:M,4,FALSE)</f>
        <v>0.43</v>
      </c>
      <c r="E866" s="9">
        <f t="shared" si="66"/>
        <v>43</v>
      </c>
      <c r="F866" s="9">
        <f t="shared" si="68"/>
        <v>29749</v>
      </c>
      <c r="G866" s="10">
        <f t="shared" si="69"/>
        <v>0.34471610660486673</v>
      </c>
    </row>
    <row r="867" spans="1:7" x14ac:dyDescent="0.2">
      <c r="A867" s="5">
        <v>100</v>
      </c>
      <c r="B867" s="5">
        <f t="shared" si="67"/>
        <v>86400</v>
      </c>
      <c r="C867" s="9">
        <f t="shared" si="65"/>
        <v>3</v>
      </c>
      <c r="D867" s="9">
        <f>VLOOKUP('Aliquote medie'!$C867,Scaglioni!I:M,4,FALSE)</f>
        <v>0.43</v>
      </c>
      <c r="E867" s="9">
        <f t="shared" si="66"/>
        <v>43</v>
      </c>
      <c r="F867" s="9">
        <f t="shared" si="68"/>
        <v>29792</v>
      </c>
      <c r="G867" s="10">
        <f t="shared" si="69"/>
        <v>0.3448148148148148</v>
      </c>
    </row>
    <row r="868" spans="1:7" x14ac:dyDescent="0.2">
      <c r="A868" s="5">
        <v>100</v>
      </c>
      <c r="B868" s="5">
        <f t="shared" si="67"/>
        <v>86500</v>
      </c>
      <c r="C868" s="9">
        <f t="shared" si="65"/>
        <v>3</v>
      </c>
      <c r="D868" s="9">
        <f>VLOOKUP('Aliquote medie'!$C868,Scaglioni!I:M,4,FALSE)</f>
        <v>0.43</v>
      </c>
      <c r="E868" s="9">
        <f t="shared" si="66"/>
        <v>43</v>
      </c>
      <c r="F868" s="9">
        <f t="shared" si="68"/>
        <v>29835</v>
      </c>
      <c r="G868" s="10">
        <f t="shared" si="69"/>
        <v>0.34491329479768784</v>
      </c>
    </row>
    <row r="869" spans="1:7" x14ac:dyDescent="0.2">
      <c r="A869" s="5">
        <v>100</v>
      </c>
      <c r="B869" s="5">
        <f t="shared" si="67"/>
        <v>86600</v>
      </c>
      <c r="C869" s="9">
        <f t="shared" si="65"/>
        <v>3</v>
      </c>
      <c r="D869" s="9">
        <f>VLOOKUP('Aliquote medie'!$C869,Scaglioni!I:M,4,FALSE)</f>
        <v>0.43</v>
      </c>
      <c r="E869" s="9">
        <f t="shared" si="66"/>
        <v>43</v>
      </c>
      <c r="F869" s="9">
        <f t="shared" si="68"/>
        <v>29878</v>
      </c>
      <c r="G869" s="10">
        <f t="shared" si="69"/>
        <v>0.34501154734411088</v>
      </c>
    </row>
    <row r="870" spans="1:7" x14ac:dyDescent="0.2">
      <c r="A870" s="5">
        <v>100</v>
      </c>
      <c r="B870" s="5">
        <f t="shared" si="67"/>
        <v>86700</v>
      </c>
      <c r="C870" s="9">
        <f t="shared" si="65"/>
        <v>3</v>
      </c>
      <c r="D870" s="9">
        <f>VLOOKUP('Aliquote medie'!$C870,Scaglioni!I:M,4,FALSE)</f>
        <v>0.43</v>
      </c>
      <c r="E870" s="9">
        <f t="shared" si="66"/>
        <v>43</v>
      </c>
      <c r="F870" s="9">
        <f t="shared" si="68"/>
        <v>29921</v>
      </c>
      <c r="G870" s="10">
        <f t="shared" si="69"/>
        <v>0.34510957324106112</v>
      </c>
    </row>
    <row r="871" spans="1:7" x14ac:dyDescent="0.2">
      <c r="A871" s="5">
        <v>100</v>
      </c>
      <c r="B871" s="5">
        <f t="shared" si="67"/>
        <v>86800</v>
      </c>
      <c r="C871" s="9">
        <f t="shared" si="65"/>
        <v>3</v>
      </c>
      <c r="D871" s="9">
        <f>VLOOKUP('Aliquote medie'!$C871,Scaglioni!I:M,4,FALSE)</f>
        <v>0.43</v>
      </c>
      <c r="E871" s="9">
        <f t="shared" si="66"/>
        <v>43</v>
      </c>
      <c r="F871" s="9">
        <f t="shared" si="68"/>
        <v>29964</v>
      </c>
      <c r="G871" s="10">
        <f t="shared" si="69"/>
        <v>0.34520737327188938</v>
      </c>
    </row>
    <row r="872" spans="1:7" x14ac:dyDescent="0.2">
      <c r="A872" s="5">
        <v>100</v>
      </c>
      <c r="B872" s="5">
        <f t="shared" si="67"/>
        <v>86900</v>
      </c>
      <c r="C872" s="9">
        <f t="shared" si="65"/>
        <v>3</v>
      </c>
      <c r="D872" s="9">
        <f>VLOOKUP('Aliquote medie'!$C872,Scaglioni!I:M,4,FALSE)</f>
        <v>0.43</v>
      </c>
      <c r="E872" s="9">
        <f t="shared" si="66"/>
        <v>43</v>
      </c>
      <c r="F872" s="9">
        <f t="shared" si="68"/>
        <v>30007</v>
      </c>
      <c r="G872" s="10">
        <f t="shared" si="69"/>
        <v>0.34530494821634061</v>
      </c>
    </row>
    <row r="873" spans="1:7" x14ac:dyDescent="0.2">
      <c r="A873" s="5">
        <v>100</v>
      </c>
      <c r="B873" s="5">
        <f t="shared" si="67"/>
        <v>87000</v>
      </c>
      <c r="C873" s="9">
        <f t="shared" si="65"/>
        <v>3</v>
      </c>
      <c r="D873" s="9">
        <f>VLOOKUP('Aliquote medie'!$C873,Scaglioni!I:M,4,FALSE)</f>
        <v>0.43</v>
      </c>
      <c r="E873" s="9">
        <f t="shared" si="66"/>
        <v>43</v>
      </c>
      <c r="F873" s="9">
        <f t="shared" si="68"/>
        <v>30050</v>
      </c>
      <c r="G873" s="10">
        <f t="shared" si="69"/>
        <v>0.34540229885057472</v>
      </c>
    </row>
    <row r="874" spans="1:7" x14ac:dyDescent="0.2">
      <c r="A874" s="5">
        <v>100</v>
      </c>
      <c r="B874" s="5">
        <f t="shared" si="67"/>
        <v>87100</v>
      </c>
      <c r="C874" s="9">
        <f t="shared" si="65"/>
        <v>3</v>
      </c>
      <c r="D874" s="9">
        <f>VLOOKUP('Aliquote medie'!$C874,Scaglioni!I:M,4,FALSE)</f>
        <v>0.43</v>
      </c>
      <c r="E874" s="9">
        <f t="shared" si="66"/>
        <v>43</v>
      </c>
      <c r="F874" s="9">
        <f t="shared" si="68"/>
        <v>30093</v>
      </c>
      <c r="G874" s="10">
        <f t="shared" si="69"/>
        <v>0.34549942594718713</v>
      </c>
    </row>
    <row r="875" spans="1:7" x14ac:dyDescent="0.2">
      <c r="A875" s="5">
        <v>100</v>
      </c>
      <c r="B875" s="5">
        <f t="shared" si="67"/>
        <v>87200</v>
      </c>
      <c r="C875" s="9">
        <f t="shared" si="65"/>
        <v>3</v>
      </c>
      <c r="D875" s="9">
        <f>VLOOKUP('Aliquote medie'!$C875,Scaglioni!I:M,4,FALSE)</f>
        <v>0.43</v>
      </c>
      <c r="E875" s="9">
        <f t="shared" si="66"/>
        <v>43</v>
      </c>
      <c r="F875" s="9">
        <f t="shared" si="68"/>
        <v>30136</v>
      </c>
      <c r="G875" s="10">
        <f t="shared" si="69"/>
        <v>0.34559633027522935</v>
      </c>
    </row>
    <row r="876" spans="1:7" x14ac:dyDescent="0.2">
      <c r="A876" s="5">
        <v>100</v>
      </c>
      <c r="B876" s="5">
        <f t="shared" si="67"/>
        <v>87300</v>
      </c>
      <c r="C876" s="9">
        <f t="shared" si="65"/>
        <v>3</v>
      </c>
      <c r="D876" s="9">
        <f>VLOOKUP('Aliquote medie'!$C876,Scaglioni!I:M,4,FALSE)</f>
        <v>0.43</v>
      </c>
      <c r="E876" s="9">
        <f t="shared" si="66"/>
        <v>43</v>
      </c>
      <c r="F876" s="9">
        <f t="shared" si="68"/>
        <v>30179</v>
      </c>
      <c r="G876" s="10">
        <f t="shared" si="69"/>
        <v>0.34569301260022911</v>
      </c>
    </row>
    <row r="877" spans="1:7" x14ac:dyDescent="0.2">
      <c r="A877" s="5">
        <v>100</v>
      </c>
      <c r="B877" s="5">
        <f t="shared" si="67"/>
        <v>87400</v>
      </c>
      <c r="C877" s="9">
        <f t="shared" si="65"/>
        <v>3</v>
      </c>
      <c r="D877" s="9">
        <f>VLOOKUP('Aliquote medie'!$C877,Scaglioni!I:M,4,FALSE)</f>
        <v>0.43</v>
      </c>
      <c r="E877" s="9">
        <f t="shared" si="66"/>
        <v>43</v>
      </c>
      <c r="F877" s="9">
        <f t="shared" si="68"/>
        <v>30222</v>
      </c>
      <c r="G877" s="10">
        <f t="shared" si="69"/>
        <v>0.34578947368421054</v>
      </c>
    </row>
    <row r="878" spans="1:7" x14ac:dyDescent="0.2">
      <c r="A878" s="5">
        <v>100</v>
      </c>
      <c r="B878" s="5">
        <f t="shared" si="67"/>
        <v>87500</v>
      </c>
      <c r="C878" s="9">
        <f t="shared" si="65"/>
        <v>3</v>
      </c>
      <c r="D878" s="9">
        <f>VLOOKUP('Aliquote medie'!$C878,Scaglioni!I:M,4,FALSE)</f>
        <v>0.43</v>
      </c>
      <c r="E878" s="9">
        <f t="shared" si="66"/>
        <v>43</v>
      </c>
      <c r="F878" s="9">
        <f t="shared" si="68"/>
        <v>30265</v>
      </c>
      <c r="G878" s="10">
        <f t="shared" si="69"/>
        <v>0.3458857142857143</v>
      </c>
    </row>
    <row r="879" spans="1:7" x14ac:dyDescent="0.2">
      <c r="A879" s="5">
        <v>100</v>
      </c>
      <c r="B879" s="5">
        <f t="shared" si="67"/>
        <v>87600</v>
      </c>
      <c r="C879" s="9">
        <f t="shared" si="65"/>
        <v>3</v>
      </c>
      <c r="D879" s="9">
        <f>VLOOKUP('Aliquote medie'!$C879,Scaglioni!I:M,4,FALSE)</f>
        <v>0.43</v>
      </c>
      <c r="E879" s="9">
        <f t="shared" si="66"/>
        <v>43</v>
      </c>
      <c r="F879" s="9">
        <f t="shared" si="68"/>
        <v>30308</v>
      </c>
      <c r="G879" s="10">
        <f t="shared" si="69"/>
        <v>0.34598173515981734</v>
      </c>
    </row>
    <row r="880" spans="1:7" x14ac:dyDescent="0.2">
      <c r="A880" s="5">
        <v>100</v>
      </c>
      <c r="B880" s="5">
        <f t="shared" si="67"/>
        <v>87700</v>
      </c>
      <c r="C880" s="9">
        <f t="shared" si="65"/>
        <v>3</v>
      </c>
      <c r="D880" s="9">
        <f>VLOOKUP('Aliquote medie'!$C880,Scaglioni!I:M,4,FALSE)</f>
        <v>0.43</v>
      </c>
      <c r="E880" s="9">
        <f t="shared" si="66"/>
        <v>43</v>
      </c>
      <c r="F880" s="9">
        <f t="shared" si="68"/>
        <v>30351</v>
      </c>
      <c r="G880" s="10">
        <f t="shared" si="69"/>
        <v>0.34607753705815281</v>
      </c>
    </row>
    <row r="881" spans="1:7" x14ac:dyDescent="0.2">
      <c r="A881" s="5">
        <v>100</v>
      </c>
      <c r="B881" s="5">
        <f t="shared" si="67"/>
        <v>87800</v>
      </c>
      <c r="C881" s="9">
        <f t="shared" si="65"/>
        <v>3</v>
      </c>
      <c r="D881" s="9">
        <f>VLOOKUP('Aliquote medie'!$C881,Scaglioni!I:M,4,FALSE)</f>
        <v>0.43</v>
      </c>
      <c r="E881" s="9">
        <f t="shared" si="66"/>
        <v>43</v>
      </c>
      <c r="F881" s="9">
        <f t="shared" si="68"/>
        <v>30394</v>
      </c>
      <c r="G881" s="10">
        <f t="shared" si="69"/>
        <v>0.34617312072892936</v>
      </c>
    </row>
    <row r="882" spans="1:7" x14ac:dyDescent="0.2">
      <c r="A882" s="5">
        <v>100</v>
      </c>
      <c r="B882" s="5">
        <f t="shared" si="67"/>
        <v>87900</v>
      </c>
      <c r="C882" s="9">
        <f t="shared" si="65"/>
        <v>3</v>
      </c>
      <c r="D882" s="9">
        <f>VLOOKUP('Aliquote medie'!$C882,Scaglioni!I:M,4,FALSE)</f>
        <v>0.43</v>
      </c>
      <c r="E882" s="9">
        <f t="shared" si="66"/>
        <v>43</v>
      </c>
      <c r="F882" s="9">
        <f t="shared" si="68"/>
        <v>30437</v>
      </c>
      <c r="G882" s="10">
        <f t="shared" si="69"/>
        <v>0.34626848691695106</v>
      </c>
    </row>
    <row r="883" spans="1:7" x14ac:dyDescent="0.2">
      <c r="A883" s="5">
        <v>100</v>
      </c>
      <c r="B883" s="5">
        <f t="shared" si="67"/>
        <v>88000</v>
      </c>
      <c r="C883" s="9">
        <f t="shared" si="65"/>
        <v>3</v>
      </c>
      <c r="D883" s="9">
        <f>VLOOKUP('Aliquote medie'!$C883,Scaglioni!I:M,4,FALSE)</f>
        <v>0.43</v>
      </c>
      <c r="E883" s="9">
        <f t="shared" si="66"/>
        <v>43</v>
      </c>
      <c r="F883" s="9">
        <f t="shared" si="68"/>
        <v>30480</v>
      </c>
      <c r="G883" s="10">
        <f t="shared" si="69"/>
        <v>0.34636363636363637</v>
      </c>
    </row>
    <row r="884" spans="1:7" x14ac:dyDescent="0.2">
      <c r="A884" s="5">
        <v>100</v>
      </c>
      <c r="B884" s="5">
        <f t="shared" si="67"/>
        <v>88100</v>
      </c>
      <c r="C884" s="9">
        <f t="shared" si="65"/>
        <v>3</v>
      </c>
      <c r="D884" s="9">
        <f>VLOOKUP('Aliquote medie'!$C884,Scaglioni!I:M,4,FALSE)</f>
        <v>0.43</v>
      </c>
      <c r="E884" s="9">
        <f t="shared" si="66"/>
        <v>43</v>
      </c>
      <c r="F884" s="9">
        <f t="shared" si="68"/>
        <v>30523</v>
      </c>
      <c r="G884" s="10">
        <f t="shared" si="69"/>
        <v>0.34645856980703743</v>
      </c>
    </row>
    <row r="885" spans="1:7" x14ac:dyDescent="0.2">
      <c r="A885" s="5">
        <v>100</v>
      </c>
      <c r="B885" s="5">
        <f t="shared" si="67"/>
        <v>88200</v>
      </c>
      <c r="C885" s="9">
        <f t="shared" si="65"/>
        <v>3</v>
      </c>
      <c r="D885" s="9">
        <f>VLOOKUP('Aliquote medie'!$C885,Scaglioni!I:M,4,FALSE)</f>
        <v>0.43</v>
      </c>
      <c r="E885" s="9">
        <f t="shared" si="66"/>
        <v>43</v>
      </c>
      <c r="F885" s="9">
        <f t="shared" si="68"/>
        <v>30566</v>
      </c>
      <c r="G885" s="10">
        <f t="shared" si="69"/>
        <v>0.34655328798185941</v>
      </c>
    </row>
    <row r="886" spans="1:7" x14ac:dyDescent="0.2">
      <c r="A886" s="5">
        <v>100</v>
      </c>
      <c r="B886" s="5">
        <f t="shared" si="67"/>
        <v>88300</v>
      </c>
      <c r="C886" s="9">
        <f t="shared" si="65"/>
        <v>3</v>
      </c>
      <c r="D886" s="9">
        <f>VLOOKUP('Aliquote medie'!$C886,Scaglioni!I:M,4,FALSE)</f>
        <v>0.43</v>
      </c>
      <c r="E886" s="9">
        <f t="shared" si="66"/>
        <v>43</v>
      </c>
      <c r="F886" s="9">
        <f t="shared" si="68"/>
        <v>30609</v>
      </c>
      <c r="G886" s="10">
        <f t="shared" si="69"/>
        <v>0.34664779161947906</v>
      </c>
    </row>
    <row r="887" spans="1:7" x14ac:dyDescent="0.2">
      <c r="A887" s="5">
        <v>100</v>
      </c>
      <c r="B887" s="5">
        <f t="shared" si="67"/>
        <v>88400</v>
      </c>
      <c r="C887" s="9">
        <f t="shared" si="65"/>
        <v>3</v>
      </c>
      <c r="D887" s="9">
        <f>VLOOKUP('Aliquote medie'!$C887,Scaglioni!I:M,4,FALSE)</f>
        <v>0.43</v>
      </c>
      <c r="E887" s="9">
        <f t="shared" si="66"/>
        <v>43</v>
      </c>
      <c r="F887" s="9">
        <f t="shared" si="68"/>
        <v>30652</v>
      </c>
      <c r="G887" s="10">
        <f t="shared" si="69"/>
        <v>0.34674208144796381</v>
      </c>
    </row>
    <row r="888" spans="1:7" x14ac:dyDescent="0.2">
      <c r="A888" s="5">
        <v>100</v>
      </c>
      <c r="B888" s="5">
        <f t="shared" si="67"/>
        <v>88500</v>
      </c>
      <c r="C888" s="9">
        <f t="shared" si="65"/>
        <v>3</v>
      </c>
      <c r="D888" s="9">
        <f>VLOOKUP('Aliquote medie'!$C888,Scaglioni!I:M,4,FALSE)</f>
        <v>0.43</v>
      </c>
      <c r="E888" s="9">
        <f t="shared" si="66"/>
        <v>43</v>
      </c>
      <c r="F888" s="9">
        <f t="shared" si="68"/>
        <v>30695</v>
      </c>
      <c r="G888" s="10">
        <f t="shared" si="69"/>
        <v>0.3468361581920904</v>
      </c>
    </row>
    <row r="889" spans="1:7" x14ac:dyDescent="0.2">
      <c r="A889" s="5">
        <v>100</v>
      </c>
      <c r="B889" s="5">
        <f t="shared" si="67"/>
        <v>88600</v>
      </c>
      <c r="C889" s="9">
        <f t="shared" si="65"/>
        <v>3</v>
      </c>
      <c r="D889" s="9">
        <f>VLOOKUP('Aliquote medie'!$C889,Scaglioni!I:M,4,FALSE)</f>
        <v>0.43</v>
      </c>
      <c r="E889" s="9">
        <f t="shared" si="66"/>
        <v>43</v>
      </c>
      <c r="F889" s="9">
        <f t="shared" si="68"/>
        <v>30738</v>
      </c>
      <c r="G889" s="10">
        <f t="shared" si="69"/>
        <v>0.34693002257336342</v>
      </c>
    </row>
    <row r="890" spans="1:7" x14ac:dyDescent="0.2">
      <c r="A890" s="5">
        <v>100</v>
      </c>
      <c r="B890" s="5">
        <f t="shared" si="67"/>
        <v>88700</v>
      </c>
      <c r="C890" s="9">
        <f t="shared" si="65"/>
        <v>3</v>
      </c>
      <c r="D890" s="9">
        <f>VLOOKUP('Aliquote medie'!$C890,Scaglioni!I:M,4,FALSE)</f>
        <v>0.43</v>
      </c>
      <c r="E890" s="9">
        <f t="shared" si="66"/>
        <v>43</v>
      </c>
      <c r="F890" s="9">
        <f t="shared" si="68"/>
        <v>30781</v>
      </c>
      <c r="G890" s="10">
        <f t="shared" si="69"/>
        <v>0.34702367531003381</v>
      </c>
    </row>
    <row r="891" spans="1:7" x14ac:dyDescent="0.2">
      <c r="A891" s="5">
        <v>100</v>
      </c>
      <c r="B891" s="5">
        <f t="shared" si="67"/>
        <v>88800</v>
      </c>
      <c r="C891" s="9">
        <f t="shared" si="65"/>
        <v>3</v>
      </c>
      <c r="D891" s="9">
        <f>VLOOKUP('Aliquote medie'!$C891,Scaglioni!I:M,4,FALSE)</f>
        <v>0.43</v>
      </c>
      <c r="E891" s="9">
        <f t="shared" si="66"/>
        <v>43</v>
      </c>
      <c r="F891" s="9">
        <f t="shared" si="68"/>
        <v>30824</v>
      </c>
      <c r="G891" s="10">
        <f t="shared" si="69"/>
        <v>0.34711711711711712</v>
      </c>
    </row>
    <row r="892" spans="1:7" x14ac:dyDescent="0.2">
      <c r="A892" s="5">
        <v>100</v>
      </c>
      <c r="B892" s="5">
        <f t="shared" si="67"/>
        <v>88900</v>
      </c>
      <c r="C892" s="9">
        <f t="shared" si="65"/>
        <v>3</v>
      </c>
      <c r="D892" s="9">
        <f>VLOOKUP('Aliquote medie'!$C892,Scaglioni!I:M,4,FALSE)</f>
        <v>0.43</v>
      </c>
      <c r="E892" s="9">
        <f t="shared" si="66"/>
        <v>43</v>
      </c>
      <c r="F892" s="9">
        <f t="shared" si="68"/>
        <v>30867</v>
      </c>
      <c r="G892" s="10">
        <f t="shared" si="69"/>
        <v>0.34721034870641171</v>
      </c>
    </row>
    <row r="893" spans="1:7" x14ac:dyDescent="0.2">
      <c r="A893" s="5">
        <v>100</v>
      </c>
      <c r="B893" s="5">
        <f t="shared" si="67"/>
        <v>89000</v>
      </c>
      <c r="C893" s="9">
        <f t="shared" si="65"/>
        <v>3</v>
      </c>
      <c r="D893" s="9">
        <f>VLOOKUP('Aliquote medie'!$C893,Scaglioni!I:M,4,FALSE)</f>
        <v>0.43</v>
      </c>
      <c r="E893" s="9">
        <f t="shared" si="66"/>
        <v>43</v>
      </c>
      <c r="F893" s="9">
        <f t="shared" si="68"/>
        <v>30910</v>
      </c>
      <c r="G893" s="10">
        <f t="shared" si="69"/>
        <v>0.34730337078651685</v>
      </c>
    </row>
    <row r="894" spans="1:7" x14ac:dyDescent="0.2">
      <c r="A894" s="5">
        <v>100</v>
      </c>
      <c r="B894" s="5">
        <f t="shared" si="67"/>
        <v>89100</v>
      </c>
      <c r="C894" s="9">
        <f t="shared" si="65"/>
        <v>3</v>
      </c>
      <c r="D894" s="9">
        <f>VLOOKUP('Aliquote medie'!$C894,Scaglioni!I:M,4,FALSE)</f>
        <v>0.43</v>
      </c>
      <c r="E894" s="9">
        <f t="shared" si="66"/>
        <v>43</v>
      </c>
      <c r="F894" s="9">
        <f t="shared" si="68"/>
        <v>30953</v>
      </c>
      <c r="G894" s="10">
        <f t="shared" si="69"/>
        <v>0.34739618406285072</v>
      </c>
    </row>
    <row r="895" spans="1:7" x14ac:dyDescent="0.2">
      <c r="A895" s="5">
        <v>100</v>
      </c>
      <c r="B895" s="5">
        <f t="shared" si="67"/>
        <v>89200</v>
      </c>
      <c r="C895" s="9">
        <f t="shared" si="65"/>
        <v>3</v>
      </c>
      <c r="D895" s="9">
        <f>VLOOKUP('Aliquote medie'!$C895,Scaglioni!I:M,4,FALSE)</f>
        <v>0.43</v>
      </c>
      <c r="E895" s="9">
        <f t="shared" si="66"/>
        <v>43</v>
      </c>
      <c r="F895" s="9">
        <f t="shared" si="68"/>
        <v>30996</v>
      </c>
      <c r="G895" s="10">
        <f t="shared" si="69"/>
        <v>0.34748878923766818</v>
      </c>
    </row>
    <row r="896" spans="1:7" x14ac:dyDescent="0.2">
      <c r="A896" s="5">
        <v>100</v>
      </c>
      <c r="B896" s="5">
        <f t="shared" si="67"/>
        <v>89300</v>
      </c>
      <c r="C896" s="9">
        <f t="shared" si="65"/>
        <v>3</v>
      </c>
      <c r="D896" s="9">
        <f>VLOOKUP('Aliquote medie'!$C896,Scaglioni!I:M,4,FALSE)</f>
        <v>0.43</v>
      </c>
      <c r="E896" s="9">
        <f t="shared" si="66"/>
        <v>43</v>
      </c>
      <c r="F896" s="9">
        <f t="shared" si="68"/>
        <v>31039</v>
      </c>
      <c r="G896" s="10">
        <f t="shared" si="69"/>
        <v>0.3475811870100784</v>
      </c>
    </row>
    <row r="897" spans="1:7" x14ac:dyDescent="0.2">
      <c r="A897" s="5">
        <v>100</v>
      </c>
      <c r="B897" s="5">
        <f t="shared" si="67"/>
        <v>89400</v>
      </c>
      <c r="C897" s="9">
        <f t="shared" si="65"/>
        <v>3</v>
      </c>
      <c r="D897" s="9">
        <f>VLOOKUP('Aliquote medie'!$C897,Scaglioni!I:M,4,FALSE)</f>
        <v>0.43</v>
      </c>
      <c r="E897" s="9">
        <f t="shared" si="66"/>
        <v>43</v>
      </c>
      <c r="F897" s="9">
        <f t="shared" si="68"/>
        <v>31082</v>
      </c>
      <c r="G897" s="10">
        <f t="shared" si="69"/>
        <v>0.34767337807606263</v>
      </c>
    </row>
    <row r="898" spans="1:7" x14ac:dyDescent="0.2">
      <c r="A898" s="5">
        <v>100</v>
      </c>
      <c r="B898" s="5">
        <f t="shared" si="67"/>
        <v>89500</v>
      </c>
      <c r="C898" s="9">
        <f t="shared" si="65"/>
        <v>3</v>
      </c>
      <c r="D898" s="9">
        <f>VLOOKUP('Aliquote medie'!$C898,Scaglioni!I:M,4,FALSE)</f>
        <v>0.43</v>
      </c>
      <c r="E898" s="9">
        <f t="shared" si="66"/>
        <v>43</v>
      </c>
      <c r="F898" s="9">
        <f t="shared" si="68"/>
        <v>31125</v>
      </c>
      <c r="G898" s="10">
        <f t="shared" si="69"/>
        <v>0.3477653631284916</v>
      </c>
    </row>
    <row r="899" spans="1:7" x14ac:dyDescent="0.2">
      <c r="A899" s="5">
        <v>100</v>
      </c>
      <c r="B899" s="5">
        <f t="shared" si="67"/>
        <v>89600</v>
      </c>
      <c r="C899" s="9">
        <f t="shared" si="65"/>
        <v>3</v>
      </c>
      <c r="D899" s="9">
        <f>VLOOKUP('Aliquote medie'!$C899,Scaglioni!I:M,4,FALSE)</f>
        <v>0.43</v>
      </c>
      <c r="E899" s="9">
        <f t="shared" si="66"/>
        <v>43</v>
      </c>
      <c r="F899" s="9">
        <f t="shared" si="68"/>
        <v>31168</v>
      </c>
      <c r="G899" s="10">
        <f t="shared" si="69"/>
        <v>0.34785714285714286</v>
      </c>
    </row>
    <row r="900" spans="1:7" x14ac:dyDescent="0.2">
      <c r="A900" s="5">
        <v>100</v>
      </c>
      <c r="B900" s="5">
        <f t="shared" si="67"/>
        <v>89700</v>
      </c>
      <c r="C900" s="9">
        <f t="shared" ref="C900:C963" si="70">IF($B900&lt;=28000,1,IF($B900&lt;=50000,2,3))</f>
        <v>3</v>
      </c>
      <c r="D900" s="9">
        <f>VLOOKUP('Aliquote medie'!$C900,Scaglioni!I:M,4,FALSE)</f>
        <v>0.43</v>
      </c>
      <c r="E900" s="9">
        <f t="shared" ref="E900:E963" si="71">D900*$A900</f>
        <v>43</v>
      </c>
      <c r="F900" s="9">
        <f t="shared" si="68"/>
        <v>31211</v>
      </c>
      <c r="G900" s="10">
        <f t="shared" si="69"/>
        <v>0.34794871794871796</v>
      </c>
    </row>
    <row r="901" spans="1:7" x14ac:dyDescent="0.2">
      <c r="A901" s="5">
        <v>100</v>
      </c>
      <c r="B901" s="5">
        <f t="shared" ref="B901:B964" si="72">B900+A901</f>
        <v>89800</v>
      </c>
      <c r="C901" s="9">
        <f t="shared" si="70"/>
        <v>3</v>
      </c>
      <c r="D901" s="9">
        <f>VLOOKUP('Aliquote medie'!$C901,Scaglioni!I:M,4,FALSE)</f>
        <v>0.43</v>
      </c>
      <c r="E901" s="9">
        <f t="shared" si="71"/>
        <v>43</v>
      </c>
      <c r="F901" s="9">
        <f t="shared" ref="F901:F964" si="73">F900+E901</f>
        <v>31254</v>
      </c>
      <c r="G901" s="10">
        <f t="shared" ref="G901:G964" si="74">F901/$B901</f>
        <v>0.34804008908685968</v>
      </c>
    </row>
    <row r="902" spans="1:7" x14ac:dyDescent="0.2">
      <c r="A902" s="5">
        <v>100</v>
      </c>
      <c r="B902" s="5">
        <f t="shared" si="72"/>
        <v>89900</v>
      </c>
      <c r="C902" s="9">
        <f t="shared" si="70"/>
        <v>3</v>
      </c>
      <c r="D902" s="9">
        <f>VLOOKUP('Aliquote medie'!$C902,Scaglioni!I:M,4,FALSE)</f>
        <v>0.43</v>
      </c>
      <c r="E902" s="9">
        <f t="shared" si="71"/>
        <v>43</v>
      </c>
      <c r="F902" s="9">
        <f t="shared" si="73"/>
        <v>31297</v>
      </c>
      <c r="G902" s="10">
        <f t="shared" si="74"/>
        <v>0.34813125695216907</v>
      </c>
    </row>
    <row r="903" spans="1:7" x14ac:dyDescent="0.2">
      <c r="A903" s="5">
        <v>100</v>
      </c>
      <c r="B903" s="5">
        <f t="shared" si="72"/>
        <v>90000</v>
      </c>
      <c r="C903" s="9">
        <f t="shared" si="70"/>
        <v>3</v>
      </c>
      <c r="D903" s="9">
        <f>VLOOKUP('Aliquote medie'!$C903,Scaglioni!I:M,4,FALSE)</f>
        <v>0.43</v>
      </c>
      <c r="E903" s="9">
        <f t="shared" si="71"/>
        <v>43</v>
      </c>
      <c r="F903" s="9">
        <f t="shared" si="73"/>
        <v>31340</v>
      </c>
      <c r="G903" s="10">
        <f t="shared" si="74"/>
        <v>0.34822222222222221</v>
      </c>
    </row>
    <row r="904" spans="1:7" x14ac:dyDescent="0.2">
      <c r="A904" s="5">
        <v>100</v>
      </c>
      <c r="B904" s="5">
        <f t="shared" si="72"/>
        <v>90100</v>
      </c>
      <c r="C904" s="9">
        <f t="shared" si="70"/>
        <v>3</v>
      </c>
      <c r="D904" s="9">
        <f>VLOOKUP('Aliquote medie'!$C904,Scaglioni!I:M,4,FALSE)</f>
        <v>0.43</v>
      </c>
      <c r="E904" s="9">
        <f t="shared" si="71"/>
        <v>43</v>
      </c>
      <c r="F904" s="9">
        <f t="shared" si="73"/>
        <v>31383</v>
      </c>
      <c r="G904" s="10">
        <f t="shared" si="74"/>
        <v>0.34831298557158713</v>
      </c>
    </row>
    <row r="905" spans="1:7" x14ac:dyDescent="0.2">
      <c r="A905" s="5">
        <v>100</v>
      </c>
      <c r="B905" s="5">
        <f t="shared" si="72"/>
        <v>90200</v>
      </c>
      <c r="C905" s="9">
        <f t="shared" si="70"/>
        <v>3</v>
      </c>
      <c r="D905" s="9">
        <f>VLOOKUP('Aliquote medie'!$C905,Scaglioni!I:M,4,FALSE)</f>
        <v>0.43</v>
      </c>
      <c r="E905" s="9">
        <f t="shared" si="71"/>
        <v>43</v>
      </c>
      <c r="F905" s="9">
        <f t="shared" si="73"/>
        <v>31426</v>
      </c>
      <c r="G905" s="10">
        <f t="shared" si="74"/>
        <v>0.34840354767184034</v>
      </c>
    </row>
    <row r="906" spans="1:7" x14ac:dyDescent="0.2">
      <c r="A906" s="5">
        <v>100</v>
      </c>
      <c r="B906" s="5">
        <f t="shared" si="72"/>
        <v>90300</v>
      </c>
      <c r="C906" s="9">
        <f t="shared" si="70"/>
        <v>3</v>
      </c>
      <c r="D906" s="9">
        <f>VLOOKUP('Aliquote medie'!$C906,Scaglioni!I:M,4,FALSE)</f>
        <v>0.43</v>
      </c>
      <c r="E906" s="9">
        <f t="shared" si="71"/>
        <v>43</v>
      </c>
      <c r="F906" s="9">
        <f t="shared" si="73"/>
        <v>31469</v>
      </c>
      <c r="G906" s="10">
        <f t="shared" si="74"/>
        <v>0.34849390919158363</v>
      </c>
    </row>
    <row r="907" spans="1:7" x14ac:dyDescent="0.2">
      <c r="A907" s="5">
        <v>100</v>
      </c>
      <c r="B907" s="5">
        <f t="shared" si="72"/>
        <v>90400</v>
      </c>
      <c r="C907" s="9">
        <f t="shared" si="70"/>
        <v>3</v>
      </c>
      <c r="D907" s="9">
        <f>VLOOKUP('Aliquote medie'!$C907,Scaglioni!I:M,4,FALSE)</f>
        <v>0.43</v>
      </c>
      <c r="E907" s="9">
        <f t="shared" si="71"/>
        <v>43</v>
      </c>
      <c r="F907" s="9">
        <f t="shared" si="73"/>
        <v>31512</v>
      </c>
      <c r="G907" s="10">
        <f t="shared" si="74"/>
        <v>0.3485840707964602</v>
      </c>
    </row>
    <row r="908" spans="1:7" x14ac:dyDescent="0.2">
      <c r="A908" s="5">
        <v>100</v>
      </c>
      <c r="B908" s="5">
        <f t="shared" si="72"/>
        <v>90500</v>
      </c>
      <c r="C908" s="9">
        <f t="shared" si="70"/>
        <v>3</v>
      </c>
      <c r="D908" s="9">
        <f>VLOOKUP('Aliquote medie'!$C908,Scaglioni!I:M,4,FALSE)</f>
        <v>0.43</v>
      </c>
      <c r="E908" s="9">
        <f t="shared" si="71"/>
        <v>43</v>
      </c>
      <c r="F908" s="9">
        <f t="shared" si="73"/>
        <v>31555</v>
      </c>
      <c r="G908" s="10">
        <f t="shared" si="74"/>
        <v>0.34867403314917128</v>
      </c>
    </row>
    <row r="909" spans="1:7" x14ac:dyDescent="0.2">
      <c r="A909" s="5">
        <v>100</v>
      </c>
      <c r="B909" s="5">
        <f t="shared" si="72"/>
        <v>90600</v>
      </c>
      <c r="C909" s="9">
        <f t="shared" si="70"/>
        <v>3</v>
      </c>
      <c r="D909" s="9">
        <f>VLOOKUP('Aliquote medie'!$C909,Scaglioni!I:M,4,FALSE)</f>
        <v>0.43</v>
      </c>
      <c r="E909" s="9">
        <f t="shared" si="71"/>
        <v>43</v>
      </c>
      <c r="F909" s="9">
        <f t="shared" si="73"/>
        <v>31598</v>
      </c>
      <c r="G909" s="10">
        <f t="shared" si="74"/>
        <v>0.34876379690949227</v>
      </c>
    </row>
    <row r="910" spans="1:7" x14ac:dyDescent="0.2">
      <c r="A910" s="5">
        <v>100</v>
      </c>
      <c r="B910" s="5">
        <f t="shared" si="72"/>
        <v>90700</v>
      </c>
      <c r="C910" s="9">
        <f t="shared" si="70"/>
        <v>3</v>
      </c>
      <c r="D910" s="9">
        <f>VLOOKUP('Aliquote medie'!$C910,Scaglioni!I:M,4,FALSE)</f>
        <v>0.43</v>
      </c>
      <c r="E910" s="9">
        <f t="shared" si="71"/>
        <v>43</v>
      </c>
      <c r="F910" s="9">
        <f t="shared" si="73"/>
        <v>31641</v>
      </c>
      <c r="G910" s="10">
        <f t="shared" si="74"/>
        <v>0.34885336273428885</v>
      </c>
    </row>
    <row r="911" spans="1:7" x14ac:dyDescent="0.2">
      <c r="A911" s="5">
        <v>100</v>
      </c>
      <c r="B911" s="5">
        <f t="shared" si="72"/>
        <v>90800</v>
      </c>
      <c r="C911" s="9">
        <f t="shared" si="70"/>
        <v>3</v>
      </c>
      <c r="D911" s="9">
        <f>VLOOKUP('Aliquote medie'!$C911,Scaglioni!I:M,4,FALSE)</f>
        <v>0.43</v>
      </c>
      <c r="E911" s="9">
        <f t="shared" si="71"/>
        <v>43</v>
      </c>
      <c r="F911" s="9">
        <f t="shared" si="73"/>
        <v>31684</v>
      </c>
      <c r="G911" s="10">
        <f t="shared" si="74"/>
        <v>0.34894273127753306</v>
      </c>
    </row>
    <row r="912" spans="1:7" x14ac:dyDescent="0.2">
      <c r="A912" s="5">
        <v>100</v>
      </c>
      <c r="B912" s="5">
        <f t="shared" si="72"/>
        <v>90900</v>
      </c>
      <c r="C912" s="9">
        <f t="shared" si="70"/>
        <v>3</v>
      </c>
      <c r="D912" s="9">
        <f>VLOOKUP('Aliquote medie'!$C912,Scaglioni!I:M,4,FALSE)</f>
        <v>0.43</v>
      </c>
      <c r="E912" s="9">
        <f t="shared" si="71"/>
        <v>43</v>
      </c>
      <c r="F912" s="9">
        <f t="shared" si="73"/>
        <v>31727</v>
      </c>
      <c r="G912" s="10">
        <f t="shared" si="74"/>
        <v>0.34903190319031902</v>
      </c>
    </row>
    <row r="913" spans="1:7" x14ac:dyDescent="0.2">
      <c r="A913" s="5">
        <v>100</v>
      </c>
      <c r="B913" s="5">
        <f t="shared" si="72"/>
        <v>91000</v>
      </c>
      <c r="C913" s="9">
        <f t="shared" si="70"/>
        <v>3</v>
      </c>
      <c r="D913" s="9">
        <f>VLOOKUP('Aliquote medie'!$C913,Scaglioni!I:M,4,FALSE)</f>
        <v>0.43</v>
      </c>
      <c r="E913" s="9">
        <f t="shared" si="71"/>
        <v>43</v>
      </c>
      <c r="F913" s="9">
        <f t="shared" si="73"/>
        <v>31770</v>
      </c>
      <c r="G913" s="10">
        <f t="shared" si="74"/>
        <v>0.34912087912087914</v>
      </c>
    </row>
    <row r="914" spans="1:7" x14ac:dyDescent="0.2">
      <c r="A914" s="5">
        <v>100</v>
      </c>
      <c r="B914" s="5">
        <f t="shared" si="72"/>
        <v>91100</v>
      </c>
      <c r="C914" s="9">
        <f t="shared" si="70"/>
        <v>3</v>
      </c>
      <c r="D914" s="9">
        <f>VLOOKUP('Aliquote medie'!$C914,Scaglioni!I:M,4,FALSE)</f>
        <v>0.43</v>
      </c>
      <c r="E914" s="9">
        <f t="shared" si="71"/>
        <v>43</v>
      </c>
      <c r="F914" s="9">
        <f t="shared" si="73"/>
        <v>31813</v>
      </c>
      <c r="G914" s="10">
        <f t="shared" si="74"/>
        <v>0.34920965971459933</v>
      </c>
    </row>
    <row r="915" spans="1:7" x14ac:dyDescent="0.2">
      <c r="A915" s="5">
        <v>100</v>
      </c>
      <c r="B915" s="5">
        <f t="shared" si="72"/>
        <v>91200</v>
      </c>
      <c r="C915" s="9">
        <f t="shared" si="70"/>
        <v>3</v>
      </c>
      <c r="D915" s="9">
        <f>VLOOKUP('Aliquote medie'!$C915,Scaglioni!I:M,4,FALSE)</f>
        <v>0.43</v>
      </c>
      <c r="E915" s="9">
        <f t="shared" si="71"/>
        <v>43</v>
      </c>
      <c r="F915" s="9">
        <f t="shared" si="73"/>
        <v>31856</v>
      </c>
      <c r="G915" s="10">
        <f t="shared" si="74"/>
        <v>0.34929824561403511</v>
      </c>
    </row>
    <row r="916" spans="1:7" x14ac:dyDescent="0.2">
      <c r="A916" s="5">
        <v>100</v>
      </c>
      <c r="B916" s="5">
        <f t="shared" si="72"/>
        <v>91300</v>
      </c>
      <c r="C916" s="9">
        <f t="shared" si="70"/>
        <v>3</v>
      </c>
      <c r="D916" s="9">
        <f>VLOOKUP('Aliquote medie'!$C916,Scaglioni!I:M,4,FALSE)</f>
        <v>0.43</v>
      </c>
      <c r="E916" s="9">
        <f t="shared" si="71"/>
        <v>43</v>
      </c>
      <c r="F916" s="9">
        <f t="shared" si="73"/>
        <v>31899</v>
      </c>
      <c r="G916" s="10">
        <f t="shared" si="74"/>
        <v>0.34938663745892662</v>
      </c>
    </row>
    <row r="917" spans="1:7" x14ac:dyDescent="0.2">
      <c r="A917" s="5">
        <v>100</v>
      </c>
      <c r="B917" s="5">
        <f t="shared" si="72"/>
        <v>91400</v>
      </c>
      <c r="C917" s="9">
        <f t="shared" si="70"/>
        <v>3</v>
      </c>
      <c r="D917" s="9">
        <f>VLOOKUP('Aliquote medie'!$C917,Scaglioni!I:M,4,FALSE)</f>
        <v>0.43</v>
      </c>
      <c r="E917" s="9">
        <f t="shared" si="71"/>
        <v>43</v>
      </c>
      <c r="F917" s="9">
        <f t="shared" si="73"/>
        <v>31942</v>
      </c>
      <c r="G917" s="10">
        <f t="shared" si="74"/>
        <v>0.34947483588621442</v>
      </c>
    </row>
    <row r="918" spans="1:7" x14ac:dyDescent="0.2">
      <c r="A918" s="5">
        <v>100</v>
      </c>
      <c r="B918" s="5">
        <f t="shared" si="72"/>
        <v>91500</v>
      </c>
      <c r="C918" s="9">
        <f t="shared" si="70"/>
        <v>3</v>
      </c>
      <c r="D918" s="9">
        <f>VLOOKUP('Aliquote medie'!$C918,Scaglioni!I:M,4,FALSE)</f>
        <v>0.43</v>
      </c>
      <c r="E918" s="9">
        <f t="shared" si="71"/>
        <v>43</v>
      </c>
      <c r="F918" s="9">
        <f t="shared" si="73"/>
        <v>31985</v>
      </c>
      <c r="G918" s="10">
        <f t="shared" si="74"/>
        <v>0.34956284153005462</v>
      </c>
    </row>
    <row r="919" spans="1:7" x14ac:dyDescent="0.2">
      <c r="A919" s="5">
        <v>100</v>
      </c>
      <c r="B919" s="5">
        <f t="shared" si="72"/>
        <v>91600</v>
      </c>
      <c r="C919" s="9">
        <f t="shared" si="70"/>
        <v>3</v>
      </c>
      <c r="D919" s="9">
        <f>VLOOKUP('Aliquote medie'!$C919,Scaglioni!I:M,4,FALSE)</f>
        <v>0.43</v>
      </c>
      <c r="E919" s="9">
        <f t="shared" si="71"/>
        <v>43</v>
      </c>
      <c r="F919" s="9">
        <f t="shared" si="73"/>
        <v>32028</v>
      </c>
      <c r="G919" s="10">
        <f t="shared" si="74"/>
        <v>0.34965065502183407</v>
      </c>
    </row>
    <row r="920" spans="1:7" x14ac:dyDescent="0.2">
      <c r="A920" s="5">
        <v>100</v>
      </c>
      <c r="B920" s="5">
        <f t="shared" si="72"/>
        <v>91700</v>
      </c>
      <c r="C920" s="9">
        <f t="shared" si="70"/>
        <v>3</v>
      </c>
      <c r="D920" s="9">
        <f>VLOOKUP('Aliquote medie'!$C920,Scaglioni!I:M,4,FALSE)</f>
        <v>0.43</v>
      </c>
      <c r="E920" s="9">
        <f t="shared" si="71"/>
        <v>43</v>
      </c>
      <c r="F920" s="9">
        <f t="shared" si="73"/>
        <v>32071</v>
      </c>
      <c r="G920" s="10">
        <f t="shared" si="74"/>
        <v>0.34973827699018539</v>
      </c>
    </row>
    <row r="921" spans="1:7" x14ac:dyDescent="0.2">
      <c r="A921" s="5">
        <v>100</v>
      </c>
      <c r="B921" s="5">
        <f t="shared" si="72"/>
        <v>91800</v>
      </c>
      <c r="C921" s="9">
        <f t="shared" si="70"/>
        <v>3</v>
      </c>
      <c r="D921" s="9">
        <f>VLOOKUP('Aliquote medie'!$C921,Scaglioni!I:M,4,FALSE)</f>
        <v>0.43</v>
      </c>
      <c r="E921" s="9">
        <f t="shared" si="71"/>
        <v>43</v>
      </c>
      <c r="F921" s="9">
        <f t="shared" si="73"/>
        <v>32114</v>
      </c>
      <c r="G921" s="10">
        <f t="shared" si="74"/>
        <v>0.34982570806100216</v>
      </c>
    </row>
    <row r="922" spans="1:7" x14ac:dyDescent="0.2">
      <c r="A922" s="5">
        <v>100</v>
      </c>
      <c r="B922" s="5">
        <f t="shared" si="72"/>
        <v>91900</v>
      </c>
      <c r="C922" s="9">
        <f t="shared" si="70"/>
        <v>3</v>
      </c>
      <c r="D922" s="9">
        <f>VLOOKUP('Aliquote medie'!$C922,Scaglioni!I:M,4,FALSE)</f>
        <v>0.43</v>
      </c>
      <c r="E922" s="9">
        <f t="shared" si="71"/>
        <v>43</v>
      </c>
      <c r="F922" s="9">
        <f t="shared" si="73"/>
        <v>32157</v>
      </c>
      <c r="G922" s="10">
        <f t="shared" si="74"/>
        <v>0.34991294885745378</v>
      </c>
    </row>
    <row r="923" spans="1:7" x14ac:dyDescent="0.2">
      <c r="A923" s="5">
        <v>100</v>
      </c>
      <c r="B923" s="5">
        <f t="shared" si="72"/>
        <v>92000</v>
      </c>
      <c r="C923" s="9">
        <f t="shared" si="70"/>
        <v>3</v>
      </c>
      <c r="D923" s="9">
        <f>VLOOKUP('Aliquote medie'!$C923,Scaglioni!I:M,4,FALSE)</f>
        <v>0.43</v>
      </c>
      <c r="E923" s="9">
        <f t="shared" si="71"/>
        <v>43</v>
      </c>
      <c r="F923" s="9">
        <f t="shared" si="73"/>
        <v>32200</v>
      </c>
      <c r="G923" s="10">
        <f t="shared" si="74"/>
        <v>0.35</v>
      </c>
    </row>
    <row r="924" spans="1:7" x14ac:dyDescent="0.2">
      <c r="A924" s="5">
        <v>100</v>
      </c>
      <c r="B924" s="5">
        <f t="shared" si="72"/>
        <v>92100</v>
      </c>
      <c r="C924" s="9">
        <f t="shared" si="70"/>
        <v>3</v>
      </c>
      <c r="D924" s="9">
        <f>VLOOKUP('Aliquote medie'!$C924,Scaglioni!I:M,4,FALSE)</f>
        <v>0.43</v>
      </c>
      <c r="E924" s="9">
        <f t="shared" si="71"/>
        <v>43</v>
      </c>
      <c r="F924" s="9">
        <f t="shared" si="73"/>
        <v>32243</v>
      </c>
      <c r="G924" s="10">
        <f t="shared" si="74"/>
        <v>0.3500868621064061</v>
      </c>
    </row>
    <row r="925" spans="1:7" x14ac:dyDescent="0.2">
      <c r="A925" s="5">
        <v>100</v>
      </c>
      <c r="B925" s="5">
        <f t="shared" si="72"/>
        <v>92200</v>
      </c>
      <c r="C925" s="9">
        <f t="shared" si="70"/>
        <v>3</v>
      </c>
      <c r="D925" s="9">
        <f>VLOOKUP('Aliquote medie'!$C925,Scaglioni!I:M,4,FALSE)</f>
        <v>0.43</v>
      </c>
      <c r="E925" s="9">
        <f t="shared" si="71"/>
        <v>43</v>
      </c>
      <c r="F925" s="9">
        <f t="shared" si="73"/>
        <v>32286</v>
      </c>
      <c r="G925" s="10">
        <f t="shared" si="74"/>
        <v>0.35017353579175703</v>
      </c>
    </row>
    <row r="926" spans="1:7" x14ac:dyDescent="0.2">
      <c r="A926" s="5">
        <v>100</v>
      </c>
      <c r="B926" s="5">
        <f t="shared" si="72"/>
        <v>92300</v>
      </c>
      <c r="C926" s="9">
        <f t="shared" si="70"/>
        <v>3</v>
      </c>
      <c r="D926" s="9">
        <f>VLOOKUP('Aliquote medie'!$C926,Scaglioni!I:M,4,FALSE)</f>
        <v>0.43</v>
      </c>
      <c r="E926" s="9">
        <f t="shared" si="71"/>
        <v>43</v>
      </c>
      <c r="F926" s="9">
        <f t="shared" si="73"/>
        <v>32329</v>
      </c>
      <c r="G926" s="10">
        <f t="shared" si="74"/>
        <v>0.35026002166847237</v>
      </c>
    </row>
    <row r="927" spans="1:7" x14ac:dyDescent="0.2">
      <c r="A927" s="5">
        <v>100</v>
      </c>
      <c r="B927" s="5">
        <f t="shared" si="72"/>
        <v>92400</v>
      </c>
      <c r="C927" s="9">
        <f t="shared" si="70"/>
        <v>3</v>
      </c>
      <c r="D927" s="9">
        <f>VLOOKUP('Aliquote medie'!$C927,Scaglioni!I:M,4,FALSE)</f>
        <v>0.43</v>
      </c>
      <c r="E927" s="9">
        <f t="shared" si="71"/>
        <v>43</v>
      </c>
      <c r="F927" s="9">
        <f t="shared" si="73"/>
        <v>32372</v>
      </c>
      <c r="G927" s="10">
        <f t="shared" si="74"/>
        <v>0.35034632034632035</v>
      </c>
    </row>
    <row r="928" spans="1:7" x14ac:dyDescent="0.2">
      <c r="A928" s="5">
        <v>100</v>
      </c>
      <c r="B928" s="5">
        <f t="shared" si="72"/>
        <v>92500</v>
      </c>
      <c r="C928" s="9">
        <f t="shared" si="70"/>
        <v>3</v>
      </c>
      <c r="D928" s="9">
        <f>VLOOKUP('Aliquote medie'!$C928,Scaglioni!I:M,4,FALSE)</f>
        <v>0.43</v>
      </c>
      <c r="E928" s="9">
        <f t="shared" si="71"/>
        <v>43</v>
      </c>
      <c r="F928" s="9">
        <f t="shared" si="73"/>
        <v>32415</v>
      </c>
      <c r="G928" s="10">
        <f t="shared" si="74"/>
        <v>0.35043243243243244</v>
      </c>
    </row>
    <row r="929" spans="1:7" x14ac:dyDescent="0.2">
      <c r="A929" s="5">
        <v>100</v>
      </c>
      <c r="B929" s="5">
        <f t="shared" si="72"/>
        <v>92600</v>
      </c>
      <c r="C929" s="9">
        <f t="shared" si="70"/>
        <v>3</v>
      </c>
      <c r="D929" s="9">
        <f>VLOOKUP('Aliquote medie'!$C929,Scaglioni!I:M,4,FALSE)</f>
        <v>0.43</v>
      </c>
      <c r="E929" s="9">
        <f t="shared" si="71"/>
        <v>43</v>
      </c>
      <c r="F929" s="9">
        <f t="shared" si="73"/>
        <v>32458</v>
      </c>
      <c r="G929" s="10">
        <f t="shared" si="74"/>
        <v>0.35051835853131752</v>
      </c>
    </row>
    <row r="930" spans="1:7" x14ac:dyDescent="0.2">
      <c r="A930" s="5">
        <v>100</v>
      </c>
      <c r="B930" s="5">
        <f t="shared" si="72"/>
        <v>92700</v>
      </c>
      <c r="C930" s="9">
        <f t="shared" si="70"/>
        <v>3</v>
      </c>
      <c r="D930" s="9">
        <f>VLOOKUP('Aliquote medie'!$C930,Scaglioni!I:M,4,FALSE)</f>
        <v>0.43</v>
      </c>
      <c r="E930" s="9">
        <f t="shared" si="71"/>
        <v>43</v>
      </c>
      <c r="F930" s="9">
        <f t="shared" si="73"/>
        <v>32501</v>
      </c>
      <c r="G930" s="10">
        <f t="shared" si="74"/>
        <v>0.35060409924487596</v>
      </c>
    </row>
    <row r="931" spans="1:7" x14ac:dyDescent="0.2">
      <c r="A931" s="5">
        <v>100</v>
      </c>
      <c r="B931" s="5">
        <f t="shared" si="72"/>
        <v>92800</v>
      </c>
      <c r="C931" s="9">
        <f t="shared" si="70"/>
        <v>3</v>
      </c>
      <c r="D931" s="9">
        <f>VLOOKUP('Aliquote medie'!$C931,Scaglioni!I:M,4,FALSE)</f>
        <v>0.43</v>
      </c>
      <c r="E931" s="9">
        <f t="shared" si="71"/>
        <v>43</v>
      </c>
      <c r="F931" s="9">
        <f t="shared" si="73"/>
        <v>32544</v>
      </c>
      <c r="G931" s="10">
        <f t="shared" si="74"/>
        <v>0.35068965517241379</v>
      </c>
    </row>
    <row r="932" spans="1:7" x14ac:dyDescent="0.2">
      <c r="A932" s="5">
        <v>100</v>
      </c>
      <c r="B932" s="5">
        <f t="shared" si="72"/>
        <v>92900</v>
      </c>
      <c r="C932" s="9">
        <f t="shared" si="70"/>
        <v>3</v>
      </c>
      <c r="D932" s="9">
        <f>VLOOKUP('Aliquote medie'!$C932,Scaglioni!I:M,4,FALSE)</f>
        <v>0.43</v>
      </c>
      <c r="E932" s="9">
        <f t="shared" si="71"/>
        <v>43</v>
      </c>
      <c r="F932" s="9">
        <f t="shared" si="73"/>
        <v>32587</v>
      </c>
      <c r="G932" s="10">
        <f t="shared" si="74"/>
        <v>0.3507750269106566</v>
      </c>
    </row>
    <row r="933" spans="1:7" x14ac:dyDescent="0.2">
      <c r="A933" s="5">
        <v>100</v>
      </c>
      <c r="B933" s="5">
        <f t="shared" si="72"/>
        <v>93000</v>
      </c>
      <c r="C933" s="9">
        <f t="shared" si="70"/>
        <v>3</v>
      </c>
      <c r="D933" s="9">
        <f>VLOOKUP('Aliquote medie'!$C933,Scaglioni!I:M,4,FALSE)</f>
        <v>0.43</v>
      </c>
      <c r="E933" s="9">
        <f t="shared" si="71"/>
        <v>43</v>
      </c>
      <c r="F933" s="9">
        <f t="shared" si="73"/>
        <v>32630</v>
      </c>
      <c r="G933" s="10">
        <f t="shared" si="74"/>
        <v>0.35086021505376341</v>
      </c>
    </row>
    <row r="934" spans="1:7" x14ac:dyDescent="0.2">
      <c r="A934" s="5">
        <v>100</v>
      </c>
      <c r="B934" s="5">
        <f t="shared" si="72"/>
        <v>93100</v>
      </c>
      <c r="C934" s="9">
        <f t="shared" si="70"/>
        <v>3</v>
      </c>
      <c r="D934" s="9">
        <f>VLOOKUP('Aliquote medie'!$C934,Scaglioni!I:M,4,FALSE)</f>
        <v>0.43</v>
      </c>
      <c r="E934" s="9">
        <f t="shared" si="71"/>
        <v>43</v>
      </c>
      <c r="F934" s="9">
        <f t="shared" si="73"/>
        <v>32673</v>
      </c>
      <c r="G934" s="10">
        <f t="shared" si="74"/>
        <v>0.35094522019334051</v>
      </c>
    </row>
    <row r="935" spans="1:7" x14ac:dyDescent="0.2">
      <c r="A935" s="5">
        <v>100</v>
      </c>
      <c r="B935" s="5">
        <f t="shared" si="72"/>
        <v>93200</v>
      </c>
      <c r="C935" s="9">
        <f t="shared" si="70"/>
        <v>3</v>
      </c>
      <c r="D935" s="9">
        <f>VLOOKUP('Aliquote medie'!$C935,Scaglioni!I:M,4,FALSE)</f>
        <v>0.43</v>
      </c>
      <c r="E935" s="9">
        <f t="shared" si="71"/>
        <v>43</v>
      </c>
      <c r="F935" s="9">
        <f t="shared" si="73"/>
        <v>32716</v>
      </c>
      <c r="G935" s="10">
        <f t="shared" si="74"/>
        <v>0.35103004291845491</v>
      </c>
    </row>
    <row r="936" spans="1:7" x14ac:dyDescent="0.2">
      <c r="A936" s="5">
        <v>100</v>
      </c>
      <c r="B936" s="5">
        <f t="shared" si="72"/>
        <v>93300</v>
      </c>
      <c r="C936" s="9">
        <f t="shared" si="70"/>
        <v>3</v>
      </c>
      <c r="D936" s="9">
        <f>VLOOKUP('Aliquote medie'!$C936,Scaglioni!I:M,4,FALSE)</f>
        <v>0.43</v>
      </c>
      <c r="E936" s="9">
        <f t="shared" si="71"/>
        <v>43</v>
      </c>
      <c r="F936" s="9">
        <f t="shared" si="73"/>
        <v>32759</v>
      </c>
      <c r="G936" s="10">
        <f t="shared" si="74"/>
        <v>0.35111468381564842</v>
      </c>
    </row>
    <row r="937" spans="1:7" x14ac:dyDescent="0.2">
      <c r="A937" s="5">
        <v>100</v>
      </c>
      <c r="B937" s="5">
        <f t="shared" si="72"/>
        <v>93400</v>
      </c>
      <c r="C937" s="9">
        <f t="shared" si="70"/>
        <v>3</v>
      </c>
      <c r="D937" s="9">
        <f>VLOOKUP('Aliquote medie'!$C937,Scaglioni!I:M,4,FALSE)</f>
        <v>0.43</v>
      </c>
      <c r="E937" s="9">
        <f t="shared" si="71"/>
        <v>43</v>
      </c>
      <c r="F937" s="9">
        <f t="shared" si="73"/>
        <v>32802</v>
      </c>
      <c r="G937" s="10">
        <f t="shared" si="74"/>
        <v>0.35119914346895076</v>
      </c>
    </row>
    <row r="938" spans="1:7" x14ac:dyDescent="0.2">
      <c r="A938" s="5">
        <v>100</v>
      </c>
      <c r="B938" s="5">
        <f t="shared" si="72"/>
        <v>93500</v>
      </c>
      <c r="C938" s="9">
        <f t="shared" si="70"/>
        <v>3</v>
      </c>
      <c r="D938" s="9">
        <f>VLOOKUP('Aliquote medie'!$C938,Scaglioni!I:M,4,FALSE)</f>
        <v>0.43</v>
      </c>
      <c r="E938" s="9">
        <f t="shared" si="71"/>
        <v>43</v>
      </c>
      <c r="F938" s="9">
        <f t="shared" si="73"/>
        <v>32845</v>
      </c>
      <c r="G938" s="10">
        <f t="shared" si="74"/>
        <v>0.35128342245989302</v>
      </c>
    </row>
    <row r="939" spans="1:7" x14ac:dyDescent="0.2">
      <c r="A939" s="5">
        <v>100</v>
      </c>
      <c r="B939" s="5">
        <f t="shared" si="72"/>
        <v>93600</v>
      </c>
      <c r="C939" s="9">
        <f t="shared" si="70"/>
        <v>3</v>
      </c>
      <c r="D939" s="9">
        <f>VLOOKUP('Aliquote medie'!$C939,Scaglioni!I:M,4,FALSE)</f>
        <v>0.43</v>
      </c>
      <c r="E939" s="9">
        <f t="shared" si="71"/>
        <v>43</v>
      </c>
      <c r="F939" s="9">
        <f t="shared" si="73"/>
        <v>32888</v>
      </c>
      <c r="G939" s="10">
        <f t="shared" si="74"/>
        <v>0.35136752136752136</v>
      </c>
    </row>
    <row r="940" spans="1:7" x14ac:dyDescent="0.2">
      <c r="A940" s="5">
        <v>100</v>
      </c>
      <c r="B940" s="5">
        <f t="shared" si="72"/>
        <v>93700</v>
      </c>
      <c r="C940" s="9">
        <f t="shared" si="70"/>
        <v>3</v>
      </c>
      <c r="D940" s="9">
        <f>VLOOKUP('Aliquote medie'!$C940,Scaglioni!I:M,4,FALSE)</f>
        <v>0.43</v>
      </c>
      <c r="E940" s="9">
        <f t="shared" si="71"/>
        <v>43</v>
      </c>
      <c r="F940" s="9">
        <f t="shared" si="73"/>
        <v>32931</v>
      </c>
      <c r="G940" s="10">
        <f t="shared" si="74"/>
        <v>0.35145144076840984</v>
      </c>
    </row>
    <row r="941" spans="1:7" x14ac:dyDescent="0.2">
      <c r="A941" s="5">
        <v>100</v>
      </c>
      <c r="B941" s="5">
        <f t="shared" si="72"/>
        <v>93800</v>
      </c>
      <c r="C941" s="9">
        <f t="shared" si="70"/>
        <v>3</v>
      </c>
      <c r="D941" s="9">
        <f>VLOOKUP('Aliquote medie'!$C941,Scaglioni!I:M,4,FALSE)</f>
        <v>0.43</v>
      </c>
      <c r="E941" s="9">
        <f t="shared" si="71"/>
        <v>43</v>
      </c>
      <c r="F941" s="9">
        <f t="shared" si="73"/>
        <v>32974</v>
      </c>
      <c r="G941" s="10">
        <f t="shared" si="74"/>
        <v>0.35153518123667377</v>
      </c>
    </row>
    <row r="942" spans="1:7" x14ac:dyDescent="0.2">
      <c r="A942" s="5">
        <v>100</v>
      </c>
      <c r="B942" s="5">
        <f t="shared" si="72"/>
        <v>93900</v>
      </c>
      <c r="C942" s="9">
        <f t="shared" si="70"/>
        <v>3</v>
      </c>
      <c r="D942" s="9">
        <f>VLOOKUP('Aliquote medie'!$C942,Scaglioni!I:M,4,FALSE)</f>
        <v>0.43</v>
      </c>
      <c r="E942" s="9">
        <f t="shared" si="71"/>
        <v>43</v>
      </c>
      <c r="F942" s="9">
        <f t="shared" si="73"/>
        <v>33017</v>
      </c>
      <c r="G942" s="10">
        <f t="shared" si="74"/>
        <v>0.35161874334398296</v>
      </c>
    </row>
    <row r="943" spans="1:7" x14ac:dyDescent="0.2">
      <c r="A943" s="5">
        <v>100</v>
      </c>
      <c r="B943" s="5">
        <f t="shared" si="72"/>
        <v>94000</v>
      </c>
      <c r="C943" s="9">
        <f t="shared" si="70"/>
        <v>3</v>
      </c>
      <c r="D943" s="9">
        <f>VLOOKUP('Aliquote medie'!$C943,Scaglioni!I:M,4,FALSE)</f>
        <v>0.43</v>
      </c>
      <c r="E943" s="9">
        <f t="shared" si="71"/>
        <v>43</v>
      </c>
      <c r="F943" s="9">
        <f t="shared" si="73"/>
        <v>33060</v>
      </c>
      <c r="G943" s="10">
        <f t="shared" si="74"/>
        <v>0.35170212765957448</v>
      </c>
    </row>
    <row r="944" spans="1:7" x14ac:dyDescent="0.2">
      <c r="A944" s="5">
        <v>100</v>
      </c>
      <c r="B944" s="5">
        <f t="shared" si="72"/>
        <v>94100</v>
      </c>
      <c r="C944" s="9">
        <f t="shared" si="70"/>
        <v>3</v>
      </c>
      <c r="D944" s="9">
        <f>VLOOKUP('Aliquote medie'!$C944,Scaglioni!I:M,4,FALSE)</f>
        <v>0.43</v>
      </c>
      <c r="E944" s="9">
        <f t="shared" si="71"/>
        <v>43</v>
      </c>
      <c r="F944" s="9">
        <f t="shared" si="73"/>
        <v>33103</v>
      </c>
      <c r="G944" s="10">
        <f t="shared" si="74"/>
        <v>0.35178533475026569</v>
      </c>
    </row>
    <row r="945" spans="1:7" x14ac:dyDescent="0.2">
      <c r="A945" s="5">
        <v>100</v>
      </c>
      <c r="B945" s="5">
        <f t="shared" si="72"/>
        <v>94200</v>
      </c>
      <c r="C945" s="9">
        <f t="shared" si="70"/>
        <v>3</v>
      </c>
      <c r="D945" s="9">
        <f>VLOOKUP('Aliquote medie'!$C945,Scaglioni!I:M,4,FALSE)</f>
        <v>0.43</v>
      </c>
      <c r="E945" s="9">
        <f t="shared" si="71"/>
        <v>43</v>
      </c>
      <c r="F945" s="9">
        <f t="shared" si="73"/>
        <v>33146</v>
      </c>
      <c r="G945" s="10">
        <f t="shared" si="74"/>
        <v>0.3518683651804671</v>
      </c>
    </row>
    <row r="946" spans="1:7" x14ac:dyDescent="0.2">
      <c r="A946" s="5">
        <v>100</v>
      </c>
      <c r="B946" s="5">
        <f t="shared" si="72"/>
        <v>94300</v>
      </c>
      <c r="C946" s="9">
        <f t="shared" si="70"/>
        <v>3</v>
      </c>
      <c r="D946" s="9">
        <f>VLOOKUP('Aliquote medie'!$C946,Scaglioni!I:M,4,FALSE)</f>
        <v>0.43</v>
      </c>
      <c r="E946" s="9">
        <f t="shared" si="71"/>
        <v>43</v>
      </c>
      <c r="F946" s="9">
        <f t="shared" si="73"/>
        <v>33189</v>
      </c>
      <c r="G946" s="10">
        <f t="shared" si="74"/>
        <v>0.3519512195121951</v>
      </c>
    </row>
    <row r="947" spans="1:7" x14ac:dyDescent="0.2">
      <c r="A947" s="5">
        <v>100</v>
      </c>
      <c r="B947" s="5">
        <f t="shared" si="72"/>
        <v>94400</v>
      </c>
      <c r="C947" s="9">
        <f t="shared" si="70"/>
        <v>3</v>
      </c>
      <c r="D947" s="9">
        <f>VLOOKUP('Aliquote medie'!$C947,Scaglioni!I:M,4,FALSE)</f>
        <v>0.43</v>
      </c>
      <c r="E947" s="9">
        <f t="shared" si="71"/>
        <v>43</v>
      </c>
      <c r="F947" s="9">
        <f t="shared" si="73"/>
        <v>33232</v>
      </c>
      <c r="G947" s="10">
        <f t="shared" si="74"/>
        <v>0.35203389830508475</v>
      </c>
    </row>
    <row r="948" spans="1:7" x14ac:dyDescent="0.2">
      <c r="A948" s="5">
        <v>100</v>
      </c>
      <c r="B948" s="5">
        <f t="shared" si="72"/>
        <v>94500</v>
      </c>
      <c r="C948" s="9">
        <f t="shared" si="70"/>
        <v>3</v>
      </c>
      <c r="D948" s="9">
        <f>VLOOKUP('Aliquote medie'!$C948,Scaglioni!I:M,4,FALSE)</f>
        <v>0.43</v>
      </c>
      <c r="E948" s="9">
        <f t="shared" si="71"/>
        <v>43</v>
      </c>
      <c r="F948" s="9">
        <f t="shared" si="73"/>
        <v>33275</v>
      </c>
      <c r="G948" s="10">
        <f t="shared" si="74"/>
        <v>0.35211640211640211</v>
      </c>
    </row>
    <row r="949" spans="1:7" x14ac:dyDescent="0.2">
      <c r="A949" s="5">
        <v>100</v>
      </c>
      <c r="B949" s="5">
        <f t="shared" si="72"/>
        <v>94600</v>
      </c>
      <c r="C949" s="9">
        <f t="shared" si="70"/>
        <v>3</v>
      </c>
      <c r="D949" s="9">
        <f>VLOOKUP('Aliquote medie'!$C949,Scaglioni!I:M,4,FALSE)</f>
        <v>0.43</v>
      </c>
      <c r="E949" s="9">
        <f t="shared" si="71"/>
        <v>43</v>
      </c>
      <c r="F949" s="9">
        <f t="shared" si="73"/>
        <v>33318</v>
      </c>
      <c r="G949" s="10">
        <f t="shared" si="74"/>
        <v>0.35219873150105707</v>
      </c>
    </row>
    <row r="950" spans="1:7" x14ac:dyDescent="0.2">
      <c r="A950" s="5">
        <v>100</v>
      </c>
      <c r="B950" s="5">
        <f t="shared" si="72"/>
        <v>94700</v>
      </c>
      <c r="C950" s="9">
        <f t="shared" si="70"/>
        <v>3</v>
      </c>
      <c r="D950" s="9">
        <f>VLOOKUP('Aliquote medie'!$C950,Scaglioni!I:M,4,FALSE)</f>
        <v>0.43</v>
      </c>
      <c r="E950" s="9">
        <f t="shared" si="71"/>
        <v>43</v>
      </c>
      <c r="F950" s="9">
        <f t="shared" si="73"/>
        <v>33361</v>
      </c>
      <c r="G950" s="10">
        <f t="shared" si="74"/>
        <v>0.35228088701161564</v>
      </c>
    </row>
    <row r="951" spans="1:7" x14ac:dyDescent="0.2">
      <c r="A951" s="5">
        <v>100</v>
      </c>
      <c r="B951" s="5">
        <f t="shared" si="72"/>
        <v>94800</v>
      </c>
      <c r="C951" s="9">
        <f t="shared" si="70"/>
        <v>3</v>
      </c>
      <c r="D951" s="9">
        <f>VLOOKUP('Aliquote medie'!$C951,Scaglioni!I:M,4,FALSE)</f>
        <v>0.43</v>
      </c>
      <c r="E951" s="9">
        <f t="shared" si="71"/>
        <v>43</v>
      </c>
      <c r="F951" s="9">
        <f t="shared" si="73"/>
        <v>33404</v>
      </c>
      <c r="G951" s="10">
        <f t="shared" si="74"/>
        <v>0.35236286919831222</v>
      </c>
    </row>
    <row r="952" spans="1:7" x14ac:dyDescent="0.2">
      <c r="A952" s="5">
        <v>100</v>
      </c>
      <c r="B952" s="5">
        <f t="shared" si="72"/>
        <v>94900</v>
      </c>
      <c r="C952" s="9">
        <f t="shared" si="70"/>
        <v>3</v>
      </c>
      <c r="D952" s="9">
        <f>VLOOKUP('Aliquote medie'!$C952,Scaglioni!I:M,4,FALSE)</f>
        <v>0.43</v>
      </c>
      <c r="E952" s="9">
        <f t="shared" si="71"/>
        <v>43</v>
      </c>
      <c r="F952" s="9">
        <f t="shared" si="73"/>
        <v>33447</v>
      </c>
      <c r="G952" s="10">
        <f t="shared" si="74"/>
        <v>0.35244467860906215</v>
      </c>
    </row>
    <row r="953" spans="1:7" x14ac:dyDescent="0.2">
      <c r="A953" s="5">
        <v>100</v>
      </c>
      <c r="B953" s="5">
        <f t="shared" si="72"/>
        <v>95000</v>
      </c>
      <c r="C953" s="9">
        <f t="shared" si="70"/>
        <v>3</v>
      </c>
      <c r="D953" s="9">
        <f>VLOOKUP('Aliquote medie'!$C953,Scaglioni!I:M,4,FALSE)</f>
        <v>0.43</v>
      </c>
      <c r="E953" s="9">
        <f t="shared" si="71"/>
        <v>43</v>
      </c>
      <c r="F953" s="9">
        <f t="shared" si="73"/>
        <v>33490</v>
      </c>
      <c r="G953" s="10">
        <f t="shared" si="74"/>
        <v>0.35252631578947369</v>
      </c>
    </row>
    <row r="954" spans="1:7" x14ac:dyDescent="0.2">
      <c r="A954" s="5">
        <v>100</v>
      </c>
      <c r="B954" s="5">
        <f t="shared" si="72"/>
        <v>95100</v>
      </c>
      <c r="C954" s="9">
        <f t="shared" si="70"/>
        <v>3</v>
      </c>
      <c r="D954" s="9">
        <f>VLOOKUP('Aliquote medie'!$C954,Scaglioni!I:M,4,FALSE)</f>
        <v>0.43</v>
      </c>
      <c r="E954" s="9">
        <f t="shared" si="71"/>
        <v>43</v>
      </c>
      <c r="F954" s="9">
        <f t="shared" si="73"/>
        <v>33533</v>
      </c>
      <c r="G954" s="10">
        <f t="shared" si="74"/>
        <v>0.35260778128286013</v>
      </c>
    </row>
    <row r="955" spans="1:7" x14ac:dyDescent="0.2">
      <c r="A955" s="5">
        <v>100</v>
      </c>
      <c r="B955" s="5">
        <f t="shared" si="72"/>
        <v>95200</v>
      </c>
      <c r="C955" s="9">
        <f t="shared" si="70"/>
        <v>3</v>
      </c>
      <c r="D955" s="9">
        <f>VLOOKUP('Aliquote medie'!$C955,Scaglioni!I:M,4,FALSE)</f>
        <v>0.43</v>
      </c>
      <c r="E955" s="9">
        <f t="shared" si="71"/>
        <v>43</v>
      </c>
      <c r="F955" s="9">
        <f t="shared" si="73"/>
        <v>33576</v>
      </c>
      <c r="G955" s="10">
        <f t="shared" si="74"/>
        <v>0.35268907563025209</v>
      </c>
    </row>
    <row r="956" spans="1:7" x14ac:dyDescent="0.2">
      <c r="A956" s="5">
        <v>100</v>
      </c>
      <c r="B956" s="5">
        <f t="shared" si="72"/>
        <v>95300</v>
      </c>
      <c r="C956" s="9">
        <f t="shared" si="70"/>
        <v>3</v>
      </c>
      <c r="D956" s="9">
        <f>VLOOKUP('Aliquote medie'!$C956,Scaglioni!I:M,4,FALSE)</f>
        <v>0.43</v>
      </c>
      <c r="E956" s="9">
        <f t="shared" si="71"/>
        <v>43</v>
      </c>
      <c r="F956" s="9">
        <f t="shared" si="73"/>
        <v>33619</v>
      </c>
      <c r="G956" s="10">
        <f t="shared" si="74"/>
        <v>0.35277019937040921</v>
      </c>
    </row>
    <row r="957" spans="1:7" x14ac:dyDescent="0.2">
      <c r="A957" s="5">
        <v>100</v>
      </c>
      <c r="B957" s="5">
        <f t="shared" si="72"/>
        <v>95400</v>
      </c>
      <c r="C957" s="9">
        <f t="shared" si="70"/>
        <v>3</v>
      </c>
      <c r="D957" s="9">
        <f>VLOOKUP('Aliquote medie'!$C957,Scaglioni!I:M,4,FALSE)</f>
        <v>0.43</v>
      </c>
      <c r="E957" s="9">
        <f t="shared" si="71"/>
        <v>43</v>
      </c>
      <c r="F957" s="9">
        <f t="shared" si="73"/>
        <v>33662</v>
      </c>
      <c r="G957" s="10">
        <f t="shared" si="74"/>
        <v>0.35285115303983228</v>
      </c>
    </row>
    <row r="958" spans="1:7" x14ac:dyDescent="0.2">
      <c r="A958" s="5">
        <v>100</v>
      </c>
      <c r="B958" s="5">
        <f t="shared" si="72"/>
        <v>95500</v>
      </c>
      <c r="C958" s="9">
        <f t="shared" si="70"/>
        <v>3</v>
      </c>
      <c r="D958" s="9">
        <f>VLOOKUP('Aliquote medie'!$C958,Scaglioni!I:M,4,FALSE)</f>
        <v>0.43</v>
      </c>
      <c r="E958" s="9">
        <f t="shared" si="71"/>
        <v>43</v>
      </c>
      <c r="F958" s="9">
        <f t="shared" si="73"/>
        <v>33705</v>
      </c>
      <c r="G958" s="10">
        <f t="shared" si="74"/>
        <v>0.35293193717277488</v>
      </c>
    </row>
    <row r="959" spans="1:7" x14ac:dyDescent="0.2">
      <c r="A959" s="5">
        <v>100</v>
      </c>
      <c r="B959" s="5">
        <f t="shared" si="72"/>
        <v>95600</v>
      </c>
      <c r="C959" s="9">
        <f t="shared" si="70"/>
        <v>3</v>
      </c>
      <c r="D959" s="9">
        <f>VLOOKUP('Aliquote medie'!$C959,Scaglioni!I:M,4,FALSE)</f>
        <v>0.43</v>
      </c>
      <c r="E959" s="9">
        <f t="shared" si="71"/>
        <v>43</v>
      </c>
      <c r="F959" s="9">
        <f t="shared" si="73"/>
        <v>33748</v>
      </c>
      <c r="G959" s="10">
        <f t="shared" si="74"/>
        <v>0.35301255230125522</v>
      </c>
    </row>
    <row r="960" spans="1:7" x14ac:dyDescent="0.2">
      <c r="A960" s="5">
        <v>100</v>
      </c>
      <c r="B960" s="5">
        <f t="shared" si="72"/>
        <v>95700</v>
      </c>
      <c r="C960" s="9">
        <f t="shared" si="70"/>
        <v>3</v>
      </c>
      <c r="D960" s="9">
        <f>VLOOKUP('Aliquote medie'!$C960,Scaglioni!I:M,4,FALSE)</f>
        <v>0.43</v>
      </c>
      <c r="E960" s="9">
        <f t="shared" si="71"/>
        <v>43</v>
      </c>
      <c r="F960" s="9">
        <f t="shared" si="73"/>
        <v>33791</v>
      </c>
      <c r="G960" s="10">
        <f t="shared" si="74"/>
        <v>0.3530929989550679</v>
      </c>
    </row>
    <row r="961" spans="1:7" x14ac:dyDescent="0.2">
      <c r="A961" s="5">
        <v>100</v>
      </c>
      <c r="B961" s="5">
        <f t="shared" si="72"/>
        <v>95800</v>
      </c>
      <c r="C961" s="9">
        <f t="shared" si="70"/>
        <v>3</v>
      </c>
      <c r="D961" s="9">
        <f>VLOOKUP('Aliquote medie'!$C961,Scaglioni!I:M,4,FALSE)</f>
        <v>0.43</v>
      </c>
      <c r="E961" s="9">
        <f t="shared" si="71"/>
        <v>43</v>
      </c>
      <c r="F961" s="9">
        <f t="shared" si="73"/>
        <v>33834</v>
      </c>
      <c r="G961" s="10">
        <f t="shared" si="74"/>
        <v>0.3531732776617954</v>
      </c>
    </row>
    <row r="962" spans="1:7" x14ac:dyDescent="0.2">
      <c r="A962" s="5">
        <v>100</v>
      </c>
      <c r="B962" s="5">
        <f t="shared" si="72"/>
        <v>95900</v>
      </c>
      <c r="C962" s="9">
        <f t="shared" si="70"/>
        <v>3</v>
      </c>
      <c r="D962" s="9">
        <f>VLOOKUP('Aliquote medie'!$C962,Scaglioni!I:M,4,FALSE)</f>
        <v>0.43</v>
      </c>
      <c r="E962" s="9">
        <f t="shared" si="71"/>
        <v>43</v>
      </c>
      <c r="F962" s="9">
        <f t="shared" si="73"/>
        <v>33877</v>
      </c>
      <c r="G962" s="10">
        <f t="shared" si="74"/>
        <v>0.35325338894681962</v>
      </c>
    </row>
    <row r="963" spans="1:7" x14ac:dyDescent="0.2">
      <c r="A963" s="5">
        <v>100</v>
      </c>
      <c r="B963" s="5">
        <f t="shared" si="72"/>
        <v>96000</v>
      </c>
      <c r="C963" s="9">
        <f t="shared" si="70"/>
        <v>3</v>
      </c>
      <c r="D963" s="9">
        <f>VLOOKUP('Aliquote medie'!$C963,Scaglioni!I:M,4,FALSE)</f>
        <v>0.43</v>
      </c>
      <c r="E963" s="9">
        <f t="shared" si="71"/>
        <v>43</v>
      </c>
      <c r="F963" s="9">
        <f t="shared" si="73"/>
        <v>33920</v>
      </c>
      <c r="G963" s="10">
        <f t="shared" si="74"/>
        <v>0.35333333333333333</v>
      </c>
    </row>
    <row r="964" spans="1:7" x14ac:dyDescent="0.2">
      <c r="A964" s="5">
        <v>100</v>
      </c>
      <c r="B964" s="5">
        <f t="shared" si="72"/>
        <v>96100</v>
      </c>
      <c r="C964" s="9">
        <f t="shared" ref="C964:C1003" si="75">IF($B964&lt;=28000,1,IF($B964&lt;=50000,2,3))</f>
        <v>3</v>
      </c>
      <c r="D964" s="9">
        <f>VLOOKUP('Aliquote medie'!$C964,Scaglioni!I:M,4,FALSE)</f>
        <v>0.43</v>
      </c>
      <c r="E964" s="9">
        <f t="shared" ref="E964:E1003" si="76">D964*$A964</f>
        <v>43</v>
      </c>
      <c r="F964" s="9">
        <f t="shared" si="73"/>
        <v>33963</v>
      </c>
      <c r="G964" s="10">
        <f t="shared" si="74"/>
        <v>0.3534131113423517</v>
      </c>
    </row>
    <row r="965" spans="1:7" x14ac:dyDescent="0.2">
      <c r="A965" s="5">
        <v>100</v>
      </c>
      <c r="B965" s="5">
        <f t="shared" ref="B965:B1003" si="77">B964+A965</f>
        <v>96200</v>
      </c>
      <c r="C965" s="9">
        <f t="shared" si="75"/>
        <v>3</v>
      </c>
      <c r="D965" s="9">
        <f>VLOOKUP('Aliquote medie'!$C965,Scaglioni!I:M,4,FALSE)</f>
        <v>0.43</v>
      </c>
      <c r="E965" s="9">
        <f t="shared" si="76"/>
        <v>43</v>
      </c>
      <c r="F965" s="9">
        <f t="shared" ref="F965:F1003" si="78">F964+E965</f>
        <v>34006</v>
      </c>
      <c r="G965" s="10">
        <f t="shared" ref="G965:G1003" si="79">F965/$B965</f>
        <v>0.35349272349272348</v>
      </c>
    </row>
    <row r="966" spans="1:7" x14ac:dyDescent="0.2">
      <c r="A966" s="5">
        <v>100</v>
      </c>
      <c r="B966" s="5">
        <f t="shared" si="77"/>
        <v>96300</v>
      </c>
      <c r="C966" s="9">
        <f t="shared" si="75"/>
        <v>3</v>
      </c>
      <c r="D966" s="9">
        <f>VLOOKUP('Aliquote medie'!$C966,Scaglioni!I:M,4,FALSE)</f>
        <v>0.43</v>
      </c>
      <c r="E966" s="9">
        <f t="shared" si="76"/>
        <v>43</v>
      </c>
      <c r="F966" s="9">
        <f t="shared" si="78"/>
        <v>34049</v>
      </c>
      <c r="G966" s="10">
        <f t="shared" si="79"/>
        <v>0.35357217030114224</v>
      </c>
    </row>
    <row r="967" spans="1:7" x14ac:dyDescent="0.2">
      <c r="A967" s="5">
        <v>100</v>
      </c>
      <c r="B967" s="5">
        <f t="shared" si="77"/>
        <v>96400</v>
      </c>
      <c r="C967" s="9">
        <f t="shared" si="75"/>
        <v>3</v>
      </c>
      <c r="D967" s="9">
        <f>VLOOKUP('Aliquote medie'!$C967,Scaglioni!I:M,4,FALSE)</f>
        <v>0.43</v>
      </c>
      <c r="E967" s="9">
        <f t="shared" si="76"/>
        <v>43</v>
      </c>
      <c r="F967" s="9">
        <f t="shared" si="78"/>
        <v>34092</v>
      </c>
      <c r="G967" s="10">
        <f t="shared" si="79"/>
        <v>0.35365145228215766</v>
      </c>
    </row>
    <row r="968" spans="1:7" x14ac:dyDescent="0.2">
      <c r="A968" s="5">
        <v>100</v>
      </c>
      <c r="B968" s="5">
        <f t="shared" si="77"/>
        <v>96500</v>
      </c>
      <c r="C968" s="9">
        <f t="shared" si="75"/>
        <v>3</v>
      </c>
      <c r="D968" s="9">
        <f>VLOOKUP('Aliquote medie'!$C968,Scaglioni!I:M,4,FALSE)</f>
        <v>0.43</v>
      </c>
      <c r="E968" s="9">
        <f t="shared" si="76"/>
        <v>43</v>
      </c>
      <c r="F968" s="9">
        <f t="shared" si="78"/>
        <v>34135</v>
      </c>
      <c r="G968" s="10">
        <f t="shared" si="79"/>
        <v>0.35373056994818652</v>
      </c>
    </row>
    <row r="969" spans="1:7" x14ac:dyDescent="0.2">
      <c r="A969" s="5">
        <v>100</v>
      </c>
      <c r="B969" s="5">
        <f t="shared" si="77"/>
        <v>96600</v>
      </c>
      <c r="C969" s="9">
        <f t="shared" si="75"/>
        <v>3</v>
      </c>
      <c r="D969" s="9">
        <f>VLOOKUP('Aliquote medie'!$C969,Scaglioni!I:M,4,FALSE)</f>
        <v>0.43</v>
      </c>
      <c r="E969" s="9">
        <f t="shared" si="76"/>
        <v>43</v>
      </c>
      <c r="F969" s="9">
        <f t="shared" si="78"/>
        <v>34178</v>
      </c>
      <c r="G969" s="10">
        <f t="shared" si="79"/>
        <v>0.3538095238095238</v>
      </c>
    </row>
    <row r="970" spans="1:7" x14ac:dyDescent="0.2">
      <c r="A970" s="5">
        <v>100</v>
      </c>
      <c r="B970" s="5">
        <f t="shared" si="77"/>
        <v>96700</v>
      </c>
      <c r="C970" s="9">
        <f t="shared" si="75"/>
        <v>3</v>
      </c>
      <c r="D970" s="9">
        <f>VLOOKUP('Aliquote medie'!$C970,Scaglioni!I:M,4,FALSE)</f>
        <v>0.43</v>
      </c>
      <c r="E970" s="9">
        <f t="shared" si="76"/>
        <v>43</v>
      </c>
      <c r="F970" s="9">
        <f t="shared" si="78"/>
        <v>34221</v>
      </c>
      <c r="G970" s="10">
        <f t="shared" si="79"/>
        <v>0.3538883143743537</v>
      </c>
    </row>
    <row r="971" spans="1:7" x14ac:dyDescent="0.2">
      <c r="A971" s="5">
        <v>100</v>
      </c>
      <c r="B971" s="5">
        <f t="shared" si="77"/>
        <v>96800</v>
      </c>
      <c r="C971" s="9">
        <f t="shared" si="75"/>
        <v>3</v>
      </c>
      <c r="D971" s="9">
        <f>VLOOKUP('Aliquote medie'!$C971,Scaglioni!I:M,4,FALSE)</f>
        <v>0.43</v>
      </c>
      <c r="E971" s="9">
        <f t="shared" si="76"/>
        <v>43</v>
      </c>
      <c r="F971" s="9">
        <f t="shared" si="78"/>
        <v>34264</v>
      </c>
      <c r="G971" s="10">
        <f t="shared" si="79"/>
        <v>0.35396694214876034</v>
      </c>
    </row>
    <row r="972" spans="1:7" x14ac:dyDescent="0.2">
      <c r="A972" s="5">
        <v>100</v>
      </c>
      <c r="B972" s="5">
        <f t="shared" si="77"/>
        <v>96900</v>
      </c>
      <c r="C972" s="9">
        <f t="shared" si="75"/>
        <v>3</v>
      </c>
      <c r="D972" s="9">
        <f>VLOOKUP('Aliquote medie'!$C972,Scaglioni!I:M,4,FALSE)</f>
        <v>0.43</v>
      </c>
      <c r="E972" s="9">
        <f t="shared" si="76"/>
        <v>43</v>
      </c>
      <c r="F972" s="9">
        <f t="shared" si="78"/>
        <v>34307</v>
      </c>
      <c r="G972" s="10">
        <f t="shared" si="79"/>
        <v>0.35404540763673892</v>
      </c>
    </row>
    <row r="973" spans="1:7" x14ac:dyDescent="0.2">
      <c r="A973" s="5">
        <v>100</v>
      </c>
      <c r="B973" s="5">
        <f t="shared" si="77"/>
        <v>97000</v>
      </c>
      <c r="C973" s="9">
        <f t="shared" si="75"/>
        <v>3</v>
      </c>
      <c r="D973" s="9">
        <f>VLOOKUP('Aliquote medie'!$C973,Scaglioni!I:M,4,FALSE)</f>
        <v>0.43</v>
      </c>
      <c r="E973" s="9">
        <f t="shared" si="76"/>
        <v>43</v>
      </c>
      <c r="F973" s="9">
        <f t="shared" si="78"/>
        <v>34350</v>
      </c>
      <c r="G973" s="10">
        <f t="shared" si="79"/>
        <v>0.3541237113402062</v>
      </c>
    </row>
    <row r="974" spans="1:7" x14ac:dyDescent="0.2">
      <c r="A974" s="5">
        <v>100</v>
      </c>
      <c r="B974" s="5">
        <f t="shared" si="77"/>
        <v>97100</v>
      </c>
      <c r="C974" s="9">
        <f t="shared" si="75"/>
        <v>3</v>
      </c>
      <c r="D974" s="9">
        <f>VLOOKUP('Aliquote medie'!$C974,Scaglioni!I:M,4,FALSE)</f>
        <v>0.43</v>
      </c>
      <c r="E974" s="9">
        <f t="shared" si="76"/>
        <v>43</v>
      </c>
      <c r="F974" s="9">
        <f t="shared" si="78"/>
        <v>34393</v>
      </c>
      <c r="G974" s="10">
        <f t="shared" si="79"/>
        <v>0.35420185375901131</v>
      </c>
    </row>
    <row r="975" spans="1:7" x14ac:dyDescent="0.2">
      <c r="A975" s="5">
        <v>100</v>
      </c>
      <c r="B975" s="5">
        <f t="shared" si="77"/>
        <v>97200</v>
      </c>
      <c r="C975" s="9">
        <f t="shared" si="75"/>
        <v>3</v>
      </c>
      <c r="D975" s="9">
        <f>VLOOKUP('Aliquote medie'!$C975,Scaglioni!I:M,4,FALSE)</f>
        <v>0.43</v>
      </c>
      <c r="E975" s="9">
        <f t="shared" si="76"/>
        <v>43</v>
      </c>
      <c r="F975" s="9">
        <f t="shared" si="78"/>
        <v>34436</v>
      </c>
      <c r="G975" s="10">
        <f t="shared" si="79"/>
        <v>0.35427983539094648</v>
      </c>
    </row>
    <row r="976" spans="1:7" x14ac:dyDescent="0.2">
      <c r="A976" s="5">
        <v>100</v>
      </c>
      <c r="B976" s="5">
        <f t="shared" si="77"/>
        <v>97300</v>
      </c>
      <c r="C976" s="9">
        <f t="shared" si="75"/>
        <v>3</v>
      </c>
      <c r="D976" s="9">
        <f>VLOOKUP('Aliquote medie'!$C976,Scaglioni!I:M,4,FALSE)</f>
        <v>0.43</v>
      </c>
      <c r="E976" s="9">
        <f t="shared" si="76"/>
        <v>43</v>
      </c>
      <c r="F976" s="9">
        <f t="shared" si="78"/>
        <v>34479</v>
      </c>
      <c r="G976" s="10">
        <f t="shared" si="79"/>
        <v>0.35435765673175745</v>
      </c>
    </row>
    <row r="977" spans="1:7" x14ac:dyDescent="0.2">
      <c r="A977" s="5">
        <v>100</v>
      </c>
      <c r="B977" s="5">
        <f t="shared" si="77"/>
        <v>97400</v>
      </c>
      <c r="C977" s="9">
        <f t="shared" si="75"/>
        <v>3</v>
      </c>
      <c r="D977" s="9">
        <f>VLOOKUP('Aliquote medie'!$C977,Scaglioni!I:M,4,FALSE)</f>
        <v>0.43</v>
      </c>
      <c r="E977" s="9">
        <f t="shared" si="76"/>
        <v>43</v>
      </c>
      <c r="F977" s="9">
        <f t="shared" si="78"/>
        <v>34522</v>
      </c>
      <c r="G977" s="10">
        <f t="shared" si="79"/>
        <v>0.35443531827515401</v>
      </c>
    </row>
    <row r="978" spans="1:7" x14ac:dyDescent="0.2">
      <c r="A978" s="5">
        <v>100</v>
      </c>
      <c r="B978" s="5">
        <f t="shared" si="77"/>
        <v>97500</v>
      </c>
      <c r="C978" s="9">
        <f t="shared" si="75"/>
        <v>3</v>
      </c>
      <c r="D978" s="9">
        <f>VLOOKUP('Aliquote medie'!$C978,Scaglioni!I:M,4,FALSE)</f>
        <v>0.43</v>
      </c>
      <c r="E978" s="9">
        <f t="shared" si="76"/>
        <v>43</v>
      </c>
      <c r="F978" s="9">
        <f t="shared" si="78"/>
        <v>34565</v>
      </c>
      <c r="G978" s="10">
        <f t="shared" si="79"/>
        <v>0.35451282051282051</v>
      </c>
    </row>
    <row r="979" spans="1:7" x14ac:dyDescent="0.2">
      <c r="A979" s="5">
        <v>100</v>
      </c>
      <c r="B979" s="5">
        <f t="shared" si="77"/>
        <v>97600</v>
      </c>
      <c r="C979" s="9">
        <f t="shared" si="75"/>
        <v>3</v>
      </c>
      <c r="D979" s="9">
        <f>VLOOKUP('Aliquote medie'!$C979,Scaglioni!I:M,4,FALSE)</f>
        <v>0.43</v>
      </c>
      <c r="E979" s="9">
        <f t="shared" si="76"/>
        <v>43</v>
      </c>
      <c r="F979" s="9">
        <f t="shared" si="78"/>
        <v>34608</v>
      </c>
      <c r="G979" s="10">
        <f t="shared" si="79"/>
        <v>0.35459016393442622</v>
      </c>
    </row>
    <row r="980" spans="1:7" x14ac:dyDescent="0.2">
      <c r="A980" s="5">
        <v>100</v>
      </c>
      <c r="B980" s="5">
        <f t="shared" si="77"/>
        <v>97700</v>
      </c>
      <c r="C980" s="9">
        <f t="shared" si="75"/>
        <v>3</v>
      </c>
      <c r="D980" s="9">
        <f>VLOOKUP('Aliquote medie'!$C980,Scaglioni!I:M,4,FALSE)</f>
        <v>0.43</v>
      </c>
      <c r="E980" s="9">
        <f t="shared" si="76"/>
        <v>43</v>
      </c>
      <c r="F980" s="9">
        <f t="shared" si="78"/>
        <v>34651</v>
      </c>
      <c r="G980" s="10">
        <f t="shared" si="79"/>
        <v>0.35466734902763564</v>
      </c>
    </row>
    <row r="981" spans="1:7" x14ac:dyDescent="0.2">
      <c r="A981" s="5">
        <v>100</v>
      </c>
      <c r="B981" s="5">
        <f t="shared" si="77"/>
        <v>97800</v>
      </c>
      <c r="C981" s="9">
        <f t="shared" si="75"/>
        <v>3</v>
      </c>
      <c r="D981" s="9">
        <f>VLOOKUP('Aliquote medie'!$C981,Scaglioni!I:M,4,FALSE)</f>
        <v>0.43</v>
      </c>
      <c r="E981" s="9">
        <f t="shared" si="76"/>
        <v>43</v>
      </c>
      <c r="F981" s="9">
        <f t="shared" si="78"/>
        <v>34694</v>
      </c>
      <c r="G981" s="10">
        <f t="shared" si="79"/>
        <v>0.35474437627811861</v>
      </c>
    </row>
    <row r="982" spans="1:7" x14ac:dyDescent="0.2">
      <c r="A982" s="5">
        <v>100</v>
      </c>
      <c r="B982" s="5">
        <f t="shared" si="77"/>
        <v>97900</v>
      </c>
      <c r="C982" s="9">
        <f t="shared" si="75"/>
        <v>3</v>
      </c>
      <c r="D982" s="9">
        <f>VLOOKUP('Aliquote medie'!$C982,Scaglioni!I:M,4,FALSE)</f>
        <v>0.43</v>
      </c>
      <c r="E982" s="9">
        <f t="shared" si="76"/>
        <v>43</v>
      </c>
      <c r="F982" s="9">
        <f t="shared" si="78"/>
        <v>34737</v>
      </c>
      <c r="G982" s="10">
        <f t="shared" si="79"/>
        <v>0.35482124616956079</v>
      </c>
    </row>
    <row r="983" spans="1:7" x14ac:dyDescent="0.2">
      <c r="A983" s="5">
        <v>100</v>
      </c>
      <c r="B983" s="5">
        <f t="shared" si="77"/>
        <v>98000</v>
      </c>
      <c r="C983" s="9">
        <f t="shared" si="75"/>
        <v>3</v>
      </c>
      <c r="D983" s="9">
        <f>VLOOKUP('Aliquote medie'!$C983,Scaglioni!I:M,4,FALSE)</f>
        <v>0.43</v>
      </c>
      <c r="E983" s="9">
        <f t="shared" si="76"/>
        <v>43</v>
      </c>
      <c r="F983" s="9">
        <f t="shared" si="78"/>
        <v>34780</v>
      </c>
      <c r="G983" s="10">
        <f t="shared" si="79"/>
        <v>0.35489795918367345</v>
      </c>
    </row>
    <row r="984" spans="1:7" x14ac:dyDescent="0.2">
      <c r="A984" s="5">
        <v>100</v>
      </c>
      <c r="B984" s="5">
        <f t="shared" si="77"/>
        <v>98100</v>
      </c>
      <c r="C984" s="9">
        <f t="shared" si="75"/>
        <v>3</v>
      </c>
      <c r="D984" s="9">
        <f>VLOOKUP('Aliquote medie'!$C984,Scaglioni!I:M,4,FALSE)</f>
        <v>0.43</v>
      </c>
      <c r="E984" s="9">
        <f t="shared" si="76"/>
        <v>43</v>
      </c>
      <c r="F984" s="9">
        <f t="shared" si="78"/>
        <v>34823</v>
      </c>
      <c r="G984" s="10">
        <f t="shared" si="79"/>
        <v>0.35497451580020389</v>
      </c>
    </row>
    <row r="985" spans="1:7" x14ac:dyDescent="0.2">
      <c r="A985" s="5">
        <v>100</v>
      </c>
      <c r="B985" s="5">
        <f t="shared" si="77"/>
        <v>98200</v>
      </c>
      <c r="C985" s="9">
        <f t="shared" si="75"/>
        <v>3</v>
      </c>
      <c r="D985" s="9">
        <f>VLOOKUP('Aliquote medie'!$C985,Scaglioni!I:M,4,FALSE)</f>
        <v>0.43</v>
      </c>
      <c r="E985" s="9">
        <f t="shared" si="76"/>
        <v>43</v>
      </c>
      <c r="F985" s="9">
        <f t="shared" si="78"/>
        <v>34866</v>
      </c>
      <c r="G985" s="10">
        <f t="shared" si="79"/>
        <v>0.35505091649694503</v>
      </c>
    </row>
    <row r="986" spans="1:7" x14ac:dyDescent="0.2">
      <c r="A986" s="5">
        <v>100</v>
      </c>
      <c r="B986" s="5">
        <f t="shared" si="77"/>
        <v>98300</v>
      </c>
      <c r="C986" s="9">
        <f t="shared" si="75"/>
        <v>3</v>
      </c>
      <c r="D986" s="9">
        <f>VLOOKUP('Aliquote medie'!$C986,Scaglioni!I:M,4,FALSE)</f>
        <v>0.43</v>
      </c>
      <c r="E986" s="9">
        <f t="shared" si="76"/>
        <v>43</v>
      </c>
      <c r="F986" s="9">
        <f t="shared" si="78"/>
        <v>34909</v>
      </c>
      <c r="G986" s="10">
        <f t="shared" si="79"/>
        <v>0.35512716174974568</v>
      </c>
    </row>
    <row r="987" spans="1:7" x14ac:dyDescent="0.2">
      <c r="A987" s="5">
        <v>100</v>
      </c>
      <c r="B987" s="5">
        <f t="shared" si="77"/>
        <v>98400</v>
      </c>
      <c r="C987" s="9">
        <f t="shared" si="75"/>
        <v>3</v>
      </c>
      <c r="D987" s="9">
        <f>VLOOKUP('Aliquote medie'!$C987,Scaglioni!I:M,4,FALSE)</f>
        <v>0.43</v>
      </c>
      <c r="E987" s="9">
        <f t="shared" si="76"/>
        <v>43</v>
      </c>
      <c r="F987" s="9">
        <f t="shared" si="78"/>
        <v>34952</v>
      </c>
      <c r="G987" s="10">
        <f t="shared" si="79"/>
        <v>0.35520325203252034</v>
      </c>
    </row>
    <row r="988" spans="1:7" x14ac:dyDescent="0.2">
      <c r="A988" s="5">
        <v>100</v>
      </c>
      <c r="B988" s="5">
        <f t="shared" si="77"/>
        <v>98500</v>
      </c>
      <c r="C988" s="9">
        <f t="shared" si="75"/>
        <v>3</v>
      </c>
      <c r="D988" s="9">
        <f>VLOOKUP('Aliquote medie'!$C988,Scaglioni!I:M,4,FALSE)</f>
        <v>0.43</v>
      </c>
      <c r="E988" s="9">
        <f t="shared" si="76"/>
        <v>43</v>
      </c>
      <c r="F988" s="9">
        <f t="shared" si="78"/>
        <v>34995</v>
      </c>
      <c r="G988" s="10">
        <f t="shared" si="79"/>
        <v>0.35527918781725887</v>
      </c>
    </row>
    <row r="989" spans="1:7" x14ac:dyDescent="0.2">
      <c r="A989" s="5">
        <v>100</v>
      </c>
      <c r="B989" s="5">
        <f t="shared" si="77"/>
        <v>98600</v>
      </c>
      <c r="C989" s="9">
        <f t="shared" si="75"/>
        <v>3</v>
      </c>
      <c r="D989" s="9">
        <f>VLOOKUP('Aliquote medie'!$C989,Scaglioni!I:M,4,FALSE)</f>
        <v>0.43</v>
      </c>
      <c r="E989" s="9">
        <f t="shared" si="76"/>
        <v>43</v>
      </c>
      <c r="F989" s="9">
        <f t="shared" si="78"/>
        <v>35038</v>
      </c>
      <c r="G989" s="10">
        <f t="shared" si="79"/>
        <v>0.35535496957403651</v>
      </c>
    </row>
    <row r="990" spans="1:7" x14ac:dyDescent="0.2">
      <c r="A990" s="5">
        <v>100</v>
      </c>
      <c r="B990" s="5">
        <f t="shared" si="77"/>
        <v>98700</v>
      </c>
      <c r="C990" s="9">
        <f t="shared" si="75"/>
        <v>3</v>
      </c>
      <c r="D990" s="9">
        <f>VLOOKUP('Aliquote medie'!$C990,Scaglioni!I:M,4,FALSE)</f>
        <v>0.43</v>
      </c>
      <c r="E990" s="9">
        <f t="shared" si="76"/>
        <v>43</v>
      </c>
      <c r="F990" s="9">
        <f t="shared" si="78"/>
        <v>35081</v>
      </c>
      <c r="G990" s="10">
        <f t="shared" si="79"/>
        <v>0.35543059777102332</v>
      </c>
    </row>
    <row r="991" spans="1:7" x14ac:dyDescent="0.2">
      <c r="A991" s="5">
        <v>100</v>
      </c>
      <c r="B991" s="5">
        <f t="shared" si="77"/>
        <v>98800</v>
      </c>
      <c r="C991" s="9">
        <f t="shared" si="75"/>
        <v>3</v>
      </c>
      <c r="D991" s="9">
        <f>VLOOKUP('Aliquote medie'!$C991,Scaglioni!I:M,4,FALSE)</f>
        <v>0.43</v>
      </c>
      <c r="E991" s="9">
        <f t="shared" si="76"/>
        <v>43</v>
      </c>
      <c r="F991" s="9">
        <f t="shared" si="78"/>
        <v>35124</v>
      </c>
      <c r="G991" s="10">
        <f t="shared" si="79"/>
        <v>0.35550607287449393</v>
      </c>
    </row>
    <row r="992" spans="1:7" x14ac:dyDescent="0.2">
      <c r="A992" s="5">
        <v>100</v>
      </c>
      <c r="B992" s="5">
        <f t="shared" si="77"/>
        <v>98900</v>
      </c>
      <c r="C992" s="9">
        <f t="shared" si="75"/>
        <v>3</v>
      </c>
      <c r="D992" s="9">
        <f>VLOOKUP('Aliquote medie'!$C992,Scaglioni!I:M,4,FALSE)</f>
        <v>0.43</v>
      </c>
      <c r="E992" s="9">
        <f t="shared" si="76"/>
        <v>43</v>
      </c>
      <c r="F992" s="9">
        <f t="shared" si="78"/>
        <v>35167</v>
      </c>
      <c r="G992" s="10">
        <f t="shared" si="79"/>
        <v>0.3555813953488372</v>
      </c>
    </row>
    <row r="993" spans="1:7" x14ac:dyDescent="0.2">
      <c r="A993" s="5">
        <v>100</v>
      </c>
      <c r="B993" s="5">
        <f t="shared" si="77"/>
        <v>99000</v>
      </c>
      <c r="C993" s="9">
        <f t="shared" si="75"/>
        <v>3</v>
      </c>
      <c r="D993" s="9">
        <f>VLOOKUP('Aliquote medie'!$C993,Scaglioni!I:M,4,FALSE)</f>
        <v>0.43</v>
      </c>
      <c r="E993" s="9">
        <f t="shared" si="76"/>
        <v>43</v>
      </c>
      <c r="F993" s="9">
        <f t="shared" si="78"/>
        <v>35210</v>
      </c>
      <c r="G993" s="10">
        <f t="shared" si="79"/>
        <v>0.35565656565656567</v>
      </c>
    </row>
    <row r="994" spans="1:7" x14ac:dyDescent="0.2">
      <c r="A994" s="5">
        <v>100</v>
      </c>
      <c r="B994" s="5">
        <f t="shared" si="77"/>
        <v>99100</v>
      </c>
      <c r="C994" s="9">
        <f t="shared" si="75"/>
        <v>3</v>
      </c>
      <c r="D994" s="9">
        <f>VLOOKUP('Aliquote medie'!$C994,Scaglioni!I:M,4,FALSE)</f>
        <v>0.43</v>
      </c>
      <c r="E994" s="9">
        <f t="shared" si="76"/>
        <v>43</v>
      </c>
      <c r="F994" s="9">
        <f t="shared" si="78"/>
        <v>35253</v>
      </c>
      <c r="G994" s="10">
        <f t="shared" si="79"/>
        <v>0.35573158425832491</v>
      </c>
    </row>
    <row r="995" spans="1:7" x14ac:dyDescent="0.2">
      <c r="A995" s="5">
        <v>100</v>
      </c>
      <c r="B995" s="5">
        <f t="shared" si="77"/>
        <v>99200</v>
      </c>
      <c r="C995" s="9">
        <f t="shared" si="75"/>
        <v>3</v>
      </c>
      <c r="D995" s="9">
        <f>VLOOKUP('Aliquote medie'!$C995,Scaglioni!I:M,4,FALSE)</f>
        <v>0.43</v>
      </c>
      <c r="E995" s="9">
        <f t="shared" si="76"/>
        <v>43</v>
      </c>
      <c r="F995" s="9">
        <f t="shared" si="78"/>
        <v>35296</v>
      </c>
      <c r="G995" s="10">
        <f t="shared" si="79"/>
        <v>0.35580645161290325</v>
      </c>
    </row>
    <row r="996" spans="1:7" x14ac:dyDescent="0.2">
      <c r="A996" s="5">
        <v>100</v>
      </c>
      <c r="B996" s="5">
        <f t="shared" si="77"/>
        <v>99300</v>
      </c>
      <c r="C996" s="9">
        <f t="shared" si="75"/>
        <v>3</v>
      </c>
      <c r="D996" s="9">
        <f>VLOOKUP('Aliquote medie'!$C996,Scaglioni!I:M,4,FALSE)</f>
        <v>0.43</v>
      </c>
      <c r="E996" s="9">
        <f t="shared" si="76"/>
        <v>43</v>
      </c>
      <c r="F996" s="9">
        <f t="shared" si="78"/>
        <v>35339</v>
      </c>
      <c r="G996" s="10">
        <f t="shared" si="79"/>
        <v>0.35588116817724069</v>
      </c>
    </row>
    <row r="997" spans="1:7" x14ac:dyDescent="0.2">
      <c r="A997" s="5">
        <v>100</v>
      </c>
      <c r="B997" s="5">
        <f t="shared" si="77"/>
        <v>99400</v>
      </c>
      <c r="C997" s="9">
        <f t="shared" si="75"/>
        <v>3</v>
      </c>
      <c r="D997" s="9">
        <f>VLOOKUP('Aliquote medie'!$C997,Scaglioni!I:M,4,FALSE)</f>
        <v>0.43</v>
      </c>
      <c r="E997" s="9">
        <f t="shared" si="76"/>
        <v>43</v>
      </c>
      <c r="F997" s="9">
        <f t="shared" si="78"/>
        <v>35382</v>
      </c>
      <c r="G997" s="10">
        <f t="shared" si="79"/>
        <v>0.35595573440643863</v>
      </c>
    </row>
    <row r="998" spans="1:7" x14ac:dyDescent="0.2">
      <c r="A998" s="5">
        <v>100</v>
      </c>
      <c r="B998" s="5">
        <f t="shared" si="77"/>
        <v>99500</v>
      </c>
      <c r="C998" s="9">
        <f t="shared" si="75"/>
        <v>3</v>
      </c>
      <c r="D998" s="9">
        <f>VLOOKUP('Aliquote medie'!$C998,Scaglioni!I:M,4,FALSE)</f>
        <v>0.43</v>
      </c>
      <c r="E998" s="9">
        <f t="shared" si="76"/>
        <v>43</v>
      </c>
      <c r="F998" s="9">
        <f t="shared" si="78"/>
        <v>35425</v>
      </c>
      <c r="G998" s="10">
        <f t="shared" si="79"/>
        <v>0.35603015075376887</v>
      </c>
    </row>
    <row r="999" spans="1:7" x14ac:dyDescent="0.2">
      <c r="A999" s="5">
        <v>100</v>
      </c>
      <c r="B999" s="5">
        <f t="shared" si="77"/>
        <v>99600</v>
      </c>
      <c r="C999" s="9">
        <f t="shared" si="75"/>
        <v>3</v>
      </c>
      <c r="D999" s="9">
        <f>VLOOKUP('Aliquote medie'!$C999,Scaglioni!I:M,4,FALSE)</f>
        <v>0.43</v>
      </c>
      <c r="E999" s="9">
        <f t="shared" si="76"/>
        <v>43</v>
      </c>
      <c r="F999" s="9">
        <f t="shared" si="78"/>
        <v>35468</v>
      </c>
      <c r="G999" s="10">
        <f t="shared" si="79"/>
        <v>0.35610441767068274</v>
      </c>
    </row>
    <row r="1000" spans="1:7" x14ac:dyDescent="0.2">
      <c r="A1000" s="5">
        <v>100</v>
      </c>
      <c r="B1000" s="5">
        <f t="shared" si="77"/>
        <v>99700</v>
      </c>
      <c r="C1000" s="9">
        <f t="shared" si="75"/>
        <v>3</v>
      </c>
      <c r="D1000" s="9">
        <f>VLOOKUP('Aliquote medie'!$C1000,Scaglioni!I:M,4,FALSE)</f>
        <v>0.43</v>
      </c>
      <c r="E1000" s="9">
        <f t="shared" si="76"/>
        <v>43</v>
      </c>
      <c r="F1000" s="9">
        <f t="shared" si="78"/>
        <v>35511</v>
      </c>
      <c r="G1000" s="10">
        <f t="shared" si="79"/>
        <v>0.35617853560682045</v>
      </c>
    </row>
    <row r="1001" spans="1:7" x14ac:dyDescent="0.2">
      <c r="A1001" s="5">
        <v>100</v>
      </c>
      <c r="B1001" s="5">
        <f t="shared" si="77"/>
        <v>99800</v>
      </c>
      <c r="C1001" s="9">
        <f t="shared" si="75"/>
        <v>3</v>
      </c>
      <c r="D1001" s="9">
        <f>VLOOKUP('Aliquote medie'!$C1001,Scaglioni!I:M,4,FALSE)</f>
        <v>0.43</v>
      </c>
      <c r="E1001" s="9">
        <f t="shared" si="76"/>
        <v>43</v>
      </c>
      <c r="F1001" s="9">
        <f t="shared" si="78"/>
        <v>35554</v>
      </c>
      <c r="G1001" s="10">
        <f t="shared" si="79"/>
        <v>0.35625250501002004</v>
      </c>
    </row>
    <row r="1002" spans="1:7" x14ac:dyDescent="0.2">
      <c r="A1002" s="5">
        <v>100</v>
      </c>
      <c r="B1002" s="5">
        <f t="shared" si="77"/>
        <v>99900</v>
      </c>
      <c r="C1002" s="9">
        <f t="shared" si="75"/>
        <v>3</v>
      </c>
      <c r="D1002" s="9">
        <f>VLOOKUP('Aliquote medie'!$C1002,Scaglioni!I:M,4,FALSE)</f>
        <v>0.43</v>
      </c>
      <c r="E1002" s="9">
        <f t="shared" si="76"/>
        <v>43</v>
      </c>
      <c r="F1002" s="9">
        <f t="shared" si="78"/>
        <v>35597</v>
      </c>
      <c r="G1002" s="10">
        <f t="shared" si="79"/>
        <v>0.35632632632632633</v>
      </c>
    </row>
    <row r="1003" spans="1:7" x14ac:dyDescent="0.2">
      <c r="A1003" s="5">
        <v>100</v>
      </c>
      <c r="B1003" s="5">
        <f t="shared" si="77"/>
        <v>100000</v>
      </c>
      <c r="C1003" s="9">
        <f t="shared" si="75"/>
        <v>3</v>
      </c>
      <c r="D1003" s="9">
        <f>VLOOKUP('Aliquote medie'!$C1003,Scaglioni!I:M,4,FALSE)</f>
        <v>0.43</v>
      </c>
      <c r="E1003" s="9">
        <f t="shared" si="76"/>
        <v>43</v>
      </c>
      <c r="F1003" s="9">
        <f t="shared" si="78"/>
        <v>35640</v>
      </c>
      <c r="G1003" s="10">
        <f t="shared" si="79"/>
        <v>0.35639999999999999</v>
      </c>
    </row>
    <row r="1004" spans="1:7" x14ac:dyDescent="0.2">
      <c r="B1004" s="5"/>
    </row>
  </sheetData>
  <mergeCells count="1">
    <mergeCell ref="C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1EC5-49FC-8E46-9B5D-A355F2B0EB18}">
  <dimension ref="A1:N1005"/>
  <sheetViews>
    <sheetView topLeftCell="C1" zoomScale="190" zoomScaleNormal="190" workbookViewId="0">
      <pane ySplit="3" topLeftCell="A139" activePane="bottomLeft" state="frozen"/>
      <selection activeCell="E1" sqref="E1"/>
      <selection pane="bottomLeft" activeCell="E144" sqref="E144"/>
    </sheetView>
  </sheetViews>
  <sheetFormatPr baseColWidth="10" defaultRowHeight="16" x14ac:dyDescent="0.2"/>
  <cols>
    <col min="1" max="1" width="10.6640625" style="5" customWidth="1"/>
    <col min="2" max="3" width="8.5" style="29" customWidth="1"/>
    <col min="4" max="4" width="9.1640625" style="29" customWidth="1"/>
    <col min="5" max="6" width="10.83203125" style="29"/>
    <col min="7" max="7" width="13.5" style="49" customWidth="1"/>
    <col min="8" max="12" width="7" style="2" customWidth="1"/>
    <col min="13" max="13" width="9.5" style="2" customWidth="1"/>
    <col min="14" max="14" width="10.83203125" style="53"/>
  </cols>
  <sheetData>
    <row r="1" spans="1:14" s="6" customFormat="1" ht="73" customHeight="1" thickBot="1" x14ac:dyDescent="0.25">
      <c r="A1" s="44" t="s">
        <v>13</v>
      </c>
      <c r="B1" s="45" t="s">
        <v>15</v>
      </c>
      <c r="C1" s="45" t="s">
        <v>29</v>
      </c>
      <c r="D1" s="45" t="s">
        <v>30</v>
      </c>
      <c r="E1" s="45" t="s">
        <v>31</v>
      </c>
      <c r="F1" s="45" t="s">
        <v>32</v>
      </c>
      <c r="G1" s="46" t="s">
        <v>33</v>
      </c>
      <c r="H1" s="68" t="s">
        <v>42</v>
      </c>
      <c r="I1" s="69"/>
      <c r="J1" s="69"/>
      <c r="K1" s="69"/>
      <c r="L1" s="69"/>
      <c r="M1" s="69"/>
      <c r="N1" s="50" t="s">
        <v>39</v>
      </c>
    </row>
    <row r="2" spans="1:14" ht="17" thickBot="1" x14ac:dyDescent="0.25">
      <c r="A2" s="25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47" t="s">
        <v>6</v>
      </c>
      <c r="H2" s="30" t="s">
        <v>7</v>
      </c>
      <c r="I2" s="30" t="s">
        <v>8</v>
      </c>
      <c r="J2" s="30" t="s">
        <v>40</v>
      </c>
      <c r="K2" s="31" t="s">
        <v>9</v>
      </c>
      <c r="L2" s="30" t="s">
        <v>10</v>
      </c>
      <c r="M2" s="31" t="s">
        <v>41</v>
      </c>
      <c r="N2" s="51" t="s">
        <v>11</v>
      </c>
    </row>
    <row r="3" spans="1:14" x14ac:dyDescent="0.2">
      <c r="A3" s="26">
        <f>'Aliquote medie'!$B3</f>
        <v>0</v>
      </c>
      <c r="B3" s="28">
        <f>IF($A3&lt;=15000,1,IF($A3&lt;=28000,2,IF($A3&lt;=50000,3,4)))</f>
        <v>1</v>
      </c>
      <c r="C3" s="28">
        <f>IF(B3=1,15000,IF(B3=2,28000,IF(B3=3,50000,"")))</f>
        <v>15000</v>
      </c>
      <c r="D3" s="28">
        <f>IF(B3=1,0,IF(B3=2,15000,IF(B3=3,28000,"")))</f>
        <v>0</v>
      </c>
      <c r="E3" s="28">
        <f>IF(B3&lt;4,(C3-A3),"")</f>
        <v>15000</v>
      </c>
      <c r="F3" s="28">
        <f>IF(B3&lt;4,C3-D3,"")</f>
        <v>15000</v>
      </c>
      <c r="G3" s="48">
        <f>IF(B3&lt;4,E3/F3,"")</f>
        <v>1</v>
      </c>
      <c r="H3" s="32">
        <v>1200</v>
      </c>
      <c r="I3" s="32">
        <v>10</v>
      </c>
      <c r="J3" s="32">
        <f>H3-I3</f>
        <v>1190</v>
      </c>
      <c r="K3" s="32">
        <v>1955</v>
      </c>
      <c r="L3" s="32">
        <v>45</v>
      </c>
      <c r="M3" s="32">
        <f>K3-L3</f>
        <v>1910</v>
      </c>
      <c r="N3" s="52">
        <f>IF(B3=1,K3,IF(B3=2,M3+(J3*G3),IF(B3=3,M3*G3,0)))</f>
        <v>1955</v>
      </c>
    </row>
    <row r="4" spans="1:14" x14ac:dyDescent="0.2">
      <c r="A4" s="26">
        <f>'Aliquote medie'!$B4</f>
        <v>100</v>
      </c>
      <c r="B4" s="28">
        <f t="shared" ref="B4:B67" si="0">IF($A4&lt;=15000,1,IF($A4&lt;=28000,2,IF($A4&lt;=50000,3,4)))</f>
        <v>1</v>
      </c>
      <c r="C4" s="28">
        <f t="shared" ref="C4:C67" si="1">IF(B4=1,15000,IF(B4=2,28000,IF(B4=3,50000,"")))</f>
        <v>15000</v>
      </c>
      <c r="D4" s="28">
        <f t="shared" ref="D4:D67" si="2">IF(B4=1,0,IF(B4=2,15000,IF(B4=3,28000,"")))</f>
        <v>0</v>
      </c>
      <c r="E4" s="28">
        <f t="shared" ref="E4:E67" si="3">IF(B4&lt;4,(C4-A4),"")</f>
        <v>14900</v>
      </c>
      <c r="F4" s="28">
        <f t="shared" ref="F4:F67" si="4">IF(B4&lt;4,C4-D4,"")</f>
        <v>15000</v>
      </c>
      <c r="G4" s="48">
        <f t="shared" ref="G4:G67" si="5">IF(B4&lt;4,E4/F4,"")</f>
        <v>0.99333333333333329</v>
      </c>
      <c r="H4" s="32">
        <v>1200</v>
      </c>
      <c r="I4" s="32">
        <v>10</v>
      </c>
      <c r="J4" s="32">
        <f t="shared" ref="J4:J67" si="6">H4-I4</f>
        <v>1190</v>
      </c>
      <c r="K4" s="32">
        <v>1955</v>
      </c>
      <c r="L4" s="32">
        <v>45</v>
      </c>
      <c r="M4" s="32">
        <f t="shared" ref="M4:M67" si="7">K4-L4</f>
        <v>1910</v>
      </c>
      <c r="N4" s="52">
        <f t="shared" ref="N4:N67" si="8">IF(B4=1,K4,IF(B4=2,M4+(J4*G4),IF(B4=3,M4*G4,0)))</f>
        <v>1955</v>
      </c>
    </row>
    <row r="5" spans="1:14" x14ac:dyDescent="0.2">
      <c r="A5" s="26">
        <f>'Aliquote medie'!$B5</f>
        <v>200</v>
      </c>
      <c r="B5" s="28">
        <f t="shared" si="0"/>
        <v>1</v>
      </c>
      <c r="C5" s="28">
        <f t="shared" si="1"/>
        <v>15000</v>
      </c>
      <c r="D5" s="28">
        <f t="shared" si="2"/>
        <v>0</v>
      </c>
      <c r="E5" s="28">
        <f t="shared" si="3"/>
        <v>14800</v>
      </c>
      <c r="F5" s="28">
        <f t="shared" si="4"/>
        <v>15000</v>
      </c>
      <c r="G5" s="48">
        <f t="shared" si="5"/>
        <v>0.98666666666666669</v>
      </c>
      <c r="H5" s="32">
        <v>1200</v>
      </c>
      <c r="I5" s="32">
        <v>10</v>
      </c>
      <c r="J5" s="32">
        <f t="shared" si="6"/>
        <v>1190</v>
      </c>
      <c r="K5" s="32">
        <v>1955</v>
      </c>
      <c r="L5" s="32">
        <v>45</v>
      </c>
      <c r="M5" s="32">
        <f t="shared" si="7"/>
        <v>1910</v>
      </c>
      <c r="N5" s="52">
        <f t="shared" si="8"/>
        <v>1955</v>
      </c>
    </row>
    <row r="6" spans="1:14" x14ac:dyDescent="0.2">
      <c r="A6" s="26">
        <f>'Aliquote medie'!$B6</f>
        <v>300</v>
      </c>
      <c r="B6" s="28">
        <f t="shared" si="0"/>
        <v>1</v>
      </c>
      <c r="C6" s="28">
        <f t="shared" si="1"/>
        <v>15000</v>
      </c>
      <c r="D6" s="28">
        <f t="shared" si="2"/>
        <v>0</v>
      </c>
      <c r="E6" s="28">
        <f t="shared" si="3"/>
        <v>14700</v>
      </c>
      <c r="F6" s="28">
        <f t="shared" si="4"/>
        <v>15000</v>
      </c>
      <c r="G6" s="48">
        <f t="shared" si="5"/>
        <v>0.98</v>
      </c>
      <c r="H6" s="32">
        <v>1200</v>
      </c>
      <c r="I6" s="32">
        <v>10</v>
      </c>
      <c r="J6" s="32">
        <f t="shared" si="6"/>
        <v>1190</v>
      </c>
      <c r="K6" s="32">
        <v>1955</v>
      </c>
      <c r="L6" s="32">
        <v>45</v>
      </c>
      <c r="M6" s="32">
        <f t="shared" si="7"/>
        <v>1910</v>
      </c>
      <c r="N6" s="52">
        <f t="shared" si="8"/>
        <v>1955</v>
      </c>
    </row>
    <row r="7" spans="1:14" x14ac:dyDescent="0.2">
      <c r="A7" s="26">
        <f>'Aliquote medie'!$B7</f>
        <v>400</v>
      </c>
      <c r="B7" s="28">
        <f t="shared" si="0"/>
        <v>1</v>
      </c>
      <c r="C7" s="28">
        <f t="shared" si="1"/>
        <v>15000</v>
      </c>
      <c r="D7" s="28">
        <f t="shared" si="2"/>
        <v>0</v>
      </c>
      <c r="E7" s="28">
        <f t="shared" si="3"/>
        <v>14600</v>
      </c>
      <c r="F7" s="28">
        <f t="shared" si="4"/>
        <v>15000</v>
      </c>
      <c r="G7" s="48">
        <f t="shared" si="5"/>
        <v>0.97333333333333338</v>
      </c>
      <c r="H7" s="32">
        <v>1200</v>
      </c>
      <c r="I7" s="32">
        <v>10</v>
      </c>
      <c r="J7" s="32">
        <f t="shared" si="6"/>
        <v>1190</v>
      </c>
      <c r="K7" s="32">
        <v>1955</v>
      </c>
      <c r="L7" s="32">
        <v>45</v>
      </c>
      <c r="M7" s="32">
        <f t="shared" si="7"/>
        <v>1910</v>
      </c>
      <c r="N7" s="52">
        <f t="shared" si="8"/>
        <v>1955</v>
      </c>
    </row>
    <row r="8" spans="1:14" x14ac:dyDescent="0.2">
      <c r="A8" s="26">
        <f>'Aliquote medie'!$B8</f>
        <v>500</v>
      </c>
      <c r="B8" s="28">
        <f t="shared" si="0"/>
        <v>1</v>
      </c>
      <c r="C8" s="28">
        <f t="shared" si="1"/>
        <v>15000</v>
      </c>
      <c r="D8" s="28">
        <f t="shared" si="2"/>
        <v>0</v>
      </c>
      <c r="E8" s="28">
        <f t="shared" si="3"/>
        <v>14500</v>
      </c>
      <c r="F8" s="28">
        <f t="shared" si="4"/>
        <v>15000</v>
      </c>
      <c r="G8" s="48">
        <f t="shared" si="5"/>
        <v>0.96666666666666667</v>
      </c>
      <c r="H8" s="32">
        <v>1200</v>
      </c>
      <c r="I8" s="32">
        <v>10</v>
      </c>
      <c r="J8" s="32">
        <f t="shared" si="6"/>
        <v>1190</v>
      </c>
      <c r="K8" s="32">
        <v>1955</v>
      </c>
      <c r="L8" s="32">
        <v>45</v>
      </c>
      <c r="M8" s="32">
        <f t="shared" si="7"/>
        <v>1910</v>
      </c>
      <c r="N8" s="52">
        <f t="shared" si="8"/>
        <v>1955</v>
      </c>
    </row>
    <row r="9" spans="1:14" x14ac:dyDescent="0.2">
      <c r="A9" s="26">
        <f>'Aliquote medie'!$B9</f>
        <v>600</v>
      </c>
      <c r="B9" s="28">
        <f t="shared" si="0"/>
        <v>1</v>
      </c>
      <c r="C9" s="28">
        <f t="shared" si="1"/>
        <v>15000</v>
      </c>
      <c r="D9" s="28">
        <f t="shared" si="2"/>
        <v>0</v>
      </c>
      <c r="E9" s="28">
        <f t="shared" si="3"/>
        <v>14400</v>
      </c>
      <c r="F9" s="28">
        <f t="shared" si="4"/>
        <v>15000</v>
      </c>
      <c r="G9" s="48">
        <f t="shared" si="5"/>
        <v>0.96</v>
      </c>
      <c r="H9" s="32">
        <v>1200</v>
      </c>
      <c r="I9" s="32">
        <v>10</v>
      </c>
      <c r="J9" s="32">
        <f t="shared" si="6"/>
        <v>1190</v>
      </c>
      <c r="K9" s="32">
        <v>1955</v>
      </c>
      <c r="L9" s="32">
        <v>45</v>
      </c>
      <c r="M9" s="32">
        <f t="shared" si="7"/>
        <v>1910</v>
      </c>
      <c r="N9" s="52">
        <f t="shared" si="8"/>
        <v>1955</v>
      </c>
    </row>
    <row r="10" spans="1:14" x14ac:dyDescent="0.2">
      <c r="A10" s="26">
        <f>'Aliquote medie'!$B10</f>
        <v>700</v>
      </c>
      <c r="B10" s="28">
        <f t="shared" si="0"/>
        <v>1</v>
      </c>
      <c r="C10" s="28">
        <f t="shared" si="1"/>
        <v>15000</v>
      </c>
      <c r="D10" s="28">
        <f t="shared" si="2"/>
        <v>0</v>
      </c>
      <c r="E10" s="28">
        <f t="shared" si="3"/>
        <v>14300</v>
      </c>
      <c r="F10" s="28">
        <f t="shared" si="4"/>
        <v>15000</v>
      </c>
      <c r="G10" s="48">
        <f t="shared" si="5"/>
        <v>0.95333333333333337</v>
      </c>
      <c r="H10" s="32">
        <v>1200</v>
      </c>
      <c r="I10" s="32">
        <v>10</v>
      </c>
      <c r="J10" s="32">
        <f t="shared" si="6"/>
        <v>1190</v>
      </c>
      <c r="K10" s="32">
        <v>1955</v>
      </c>
      <c r="L10" s="32">
        <v>45</v>
      </c>
      <c r="M10" s="32">
        <f t="shared" si="7"/>
        <v>1910</v>
      </c>
      <c r="N10" s="52">
        <f t="shared" si="8"/>
        <v>1955</v>
      </c>
    </row>
    <row r="11" spans="1:14" x14ac:dyDescent="0.2">
      <c r="A11" s="26">
        <f>'Aliquote medie'!$B11</f>
        <v>800</v>
      </c>
      <c r="B11" s="28">
        <f t="shared" si="0"/>
        <v>1</v>
      </c>
      <c r="C11" s="28">
        <f t="shared" si="1"/>
        <v>15000</v>
      </c>
      <c r="D11" s="28">
        <f t="shared" si="2"/>
        <v>0</v>
      </c>
      <c r="E11" s="28">
        <f t="shared" si="3"/>
        <v>14200</v>
      </c>
      <c r="F11" s="28">
        <f t="shared" si="4"/>
        <v>15000</v>
      </c>
      <c r="G11" s="48">
        <f t="shared" si="5"/>
        <v>0.94666666666666666</v>
      </c>
      <c r="H11" s="32">
        <v>1200</v>
      </c>
      <c r="I11" s="32">
        <v>10</v>
      </c>
      <c r="J11" s="32">
        <f t="shared" si="6"/>
        <v>1190</v>
      </c>
      <c r="K11" s="32">
        <v>1955</v>
      </c>
      <c r="L11" s="32">
        <v>45</v>
      </c>
      <c r="M11" s="32">
        <f t="shared" si="7"/>
        <v>1910</v>
      </c>
      <c r="N11" s="52">
        <f t="shared" si="8"/>
        <v>1955</v>
      </c>
    </row>
    <row r="12" spans="1:14" x14ac:dyDescent="0.2">
      <c r="A12" s="26">
        <f>'Aliquote medie'!$B12</f>
        <v>900</v>
      </c>
      <c r="B12" s="28">
        <f t="shared" si="0"/>
        <v>1</v>
      </c>
      <c r="C12" s="28">
        <f t="shared" si="1"/>
        <v>15000</v>
      </c>
      <c r="D12" s="28">
        <f t="shared" si="2"/>
        <v>0</v>
      </c>
      <c r="E12" s="28">
        <f t="shared" si="3"/>
        <v>14100</v>
      </c>
      <c r="F12" s="28">
        <f t="shared" si="4"/>
        <v>15000</v>
      </c>
      <c r="G12" s="48">
        <f t="shared" si="5"/>
        <v>0.94</v>
      </c>
      <c r="H12" s="32">
        <v>1200</v>
      </c>
      <c r="I12" s="32">
        <v>10</v>
      </c>
      <c r="J12" s="32">
        <f t="shared" si="6"/>
        <v>1190</v>
      </c>
      <c r="K12" s="32">
        <v>1955</v>
      </c>
      <c r="L12" s="32">
        <v>45</v>
      </c>
      <c r="M12" s="32">
        <f t="shared" si="7"/>
        <v>1910</v>
      </c>
      <c r="N12" s="52">
        <f t="shared" si="8"/>
        <v>1955</v>
      </c>
    </row>
    <row r="13" spans="1:14" x14ac:dyDescent="0.2">
      <c r="A13" s="26">
        <f>'Aliquote medie'!$B13</f>
        <v>1000</v>
      </c>
      <c r="B13" s="28">
        <f t="shared" si="0"/>
        <v>1</v>
      </c>
      <c r="C13" s="28">
        <f t="shared" si="1"/>
        <v>15000</v>
      </c>
      <c r="D13" s="28">
        <f t="shared" si="2"/>
        <v>0</v>
      </c>
      <c r="E13" s="28">
        <f t="shared" si="3"/>
        <v>14000</v>
      </c>
      <c r="F13" s="28">
        <f t="shared" si="4"/>
        <v>15000</v>
      </c>
      <c r="G13" s="48">
        <f t="shared" si="5"/>
        <v>0.93333333333333335</v>
      </c>
      <c r="H13" s="32">
        <v>1200</v>
      </c>
      <c r="I13" s="32">
        <v>10</v>
      </c>
      <c r="J13" s="32">
        <f t="shared" si="6"/>
        <v>1190</v>
      </c>
      <c r="K13" s="32">
        <v>1955</v>
      </c>
      <c r="L13" s="32">
        <v>45</v>
      </c>
      <c r="M13" s="32">
        <f t="shared" si="7"/>
        <v>1910</v>
      </c>
      <c r="N13" s="52">
        <f t="shared" si="8"/>
        <v>1955</v>
      </c>
    </row>
    <row r="14" spans="1:14" x14ac:dyDescent="0.2">
      <c r="A14" s="26">
        <f>'Aliquote medie'!$B14</f>
        <v>1100</v>
      </c>
      <c r="B14" s="28">
        <f t="shared" si="0"/>
        <v>1</v>
      </c>
      <c r="C14" s="28">
        <f t="shared" si="1"/>
        <v>15000</v>
      </c>
      <c r="D14" s="28">
        <f t="shared" si="2"/>
        <v>0</v>
      </c>
      <c r="E14" s="28">
        <f t="shared" si="3"/>
        <v>13900</v>
      </c>
      <c r="F14" s="28">
        <f t="shared" si="4"/>
        <v>15000</v>
      </c>
      <c r="G14" s="48">
        <f t="shared" si="5"/>
        <v>0.92666666666666664</v>
      </c>
      <c r="H14" s="32">
        <v>1200</v>
      </c>
      <c r="I14" s="32">
        <v>10</v>
      </c>
      <c r="J14" s="32">
        <f t="shared" si="6"/>
        <v>1190</v>
      </c>
      <c r="K14" s="32">
        <v>1955</v>
      </c>
      <c r="L14" s="32">
        <v>45</v>
      </c>
      <c r="M14" s="32">
        <f t="shared" si="7"/>
        <v>1910</v>
      </c>
      <c r="N14" s="52">
        <f t="shared" si="8"/>
        <v>1955</v>
      </c>
    </row>
    <row r="15" spans="1:14" x14ac:dyDescent="0.2">
      <c r="A15" s="26">
        <f>'Aliquote medie'!$B15</f>
        <v>1200</v>
      </c>
      <c r="B15" s="28">
        <f t="shared" si="0"/>
        <v>1</v>
      </c>
      <c r="C15" s="28">
        <f t="shared" si="1"/>
        <v>15000</v>
      </c>
      <c r="D15" s="28">
        <f t="shared" si="2"/>
        <v>0</v>
      </c>
      <c r="E15" s="28">
        <f t="shared" si="3"/>
        <v>13800</v>
      </c>
      <c r="F15" s="28">
        <f t="shared" si="4"/>
        <v>15000</v>
      </c>
      <c r="G15" s="48">
        <f t="shared" si="5"/>
        <v>0.92</v>
      </c>
      <c r="H15" s="32">
        <v>1200</v>
      </c>
      <c r="I15" s="32">
        <v>10</v>
      </c>
      <c r="J15" s="32">
        <f t="shared" si="6"/>
        <v>1190</v>
      </c>
      <c r="K15" s="32">
        <v>1955</v>
      </c>
      <c r="L15" s="32">
        <v>45</v>
      </c>
      <c r="M15" s="32">
        <f t="shared" si="7"/>
        <v>1910</v>
      </c>
      <c r="N15" s="52">
        <f t="shared" si="8"/>
        <v>1955</v>
      </c>
    </row>
    <row r="16" spans="1:14" x14ac:dyDescent="0.2">
      <c r="A16" s="26">
        <f>'Aliquote medie'!$B16</f>
        <v>1300</v>
      </c>
      <c r="B16" s="28">
        <f t="shared" si="0"/>
        <v>1</v>
      </c>
      <c r="C16" s="28">
        <f t="shared" si="1"/>
        <v>15000</v>
      </c>
      <c r="D16" s="28">
        <f t="shared" si="2"/>
        <v>0</v>
      </c>
      <c r="E16" s="28">
        <f t="shared" si="3"/>
        <v>13700</v>
      </c>
      <c r="F16" s="28">
        <f t="shared" si="4"/>
        <v>15000</v>
      </c>
      <c r="G16" s="48">
        <f t="shared" si="5"/>
        <v>0.91333333333333333</v>
      </c>
      <c r="H16" s="32">
        <v>1200</v>
      </c>
      <c r="I16" s="32">
        <v>10</v>
      </c>
      <c r="J16" s="32">
        <f t="shared" si="6"/>
        <v>1190</v>
      </c>
      <c r="K16" s="32">
        <v>1955</v>
      </c>
      <c r="L16" s="32">
        <v>45</v>
      </c>
      <c r="M16" s="32">
        <f t="shared" si="7"/>
        <v>1910</v>
      </c>
      <c r="N16" s="52">
        <f t="shared" si="8"/>
        <v>1955</v>
      </c>
    </row>
    <row r="17" spans="1:14" x14ac:dyDescent="0.2">
      <c r="A17" s="26">
        <f>'Aliquote medie'!$B17</f>
        <v>1400</v>
      </c>
      <c r="B17" s="28">
        <f t="shared" si="0"/>
        <v>1</v>
      </c>
      <c r="C17" s="28">
        <f t="shared" si="1"/>
        <v>15000</v>
      </c>
      <c r="D17" s="28">
        <f t="shared" si="2"/>
        <v>0</v>
      </c>
      <c r="E17" s="28">
        <f t="shared" si="3"/>
        <v>13600</v>
      </c>
      <c r="F17" s="28">
        <f t="shared" si="4"/>
        <v>15000</v>
      </c>
      <c r="G17" s="48">
        <f t="shared" si="5"/>
        <v>0.90666666666666662</v>
      </c>
      <c r="H17" s="32">
        <v>1200</v>
      </c>
      <c r="I17" s="32">
        <v>10</v>
      </c>
      <c r="J17" s="32">
        <f t="shared" si="6"/>
        <v>1190</v>
      </c>
      <c r="K17" s="32">
        <v>1955</v>
      </c>
      <c r="L17" s="32">
        <v>45</v>
      </c>
      <c r="M17" s="32">
        <f t="shared" si="7"/>
        <v>1910</v>
      </c>
      <c r="N17" s="52">
        <f t="shared" si="8"/>
        <v>1955</v>
      </c>
    </row>
    <row r="18" spans="1:14" x14ac:dyDescent="0.2">
      <c r="A18" s="26">
        <f>'Aliquote medie'!$B18</f>
        <v>1500</v>
      </c>
      <c r="B18" s="28">
        <f t="shared" si="0"/>
        <v>1</v>
      </c>
      <c r="C18" s="28">
        <f t="shared" si="1"/>
        <v>15000</v>
      </c>
      <c r="D18" s="28">
        <f t="shared" si="2"/>
        <v>0</v>
      </c>
      <c r="E18" s="28">
        <f t="shared" si="3"/>
        <v>13500</v>
      </c>
      <c r="F18" s="28">
        <f t="shared" si="4"/>
        <v>15000</v>
      </c>
      <c r="G18" s="48">
        <f t="shared" si="5"/>
        <v>0.9</v>
      </c>
      <c r="H18" s="32">
        <v>1200</v>
      </c>
      <c r="I18" s="32">
        <v>10</v>
      </c>
      <c r="J18" s="32">
        <f t="shared" si="6"/>
        <v>1190</v>
      </c>
      <c r="K18" s="32">
        <v>1955</v>
      </c>
      <c r="L18" s="32">
        <v>45</v>
      </c>
      <c r="M18" s="32">
        <f t="shared" si="7"/>
        <v>1910</v>
      </c>
      <c r="N18" s="52">
        <f t="shared" si="8"/>
        <v>1955</v>
      </c>
    </row>
    <row r="19" spans="1:14" x14ac:dyDescent="0.2">
      <c r="A19" s="26">
        <f>'Aliquote medie'!$B19</f>
        <v>1600</v>
      </c>
      <c r="B19" s="28">
        <f t="shared" si="0"/>
        <v>1</v>
      </c>
      <c r="C19" s="28">
        <f t="shared" si="1"/>
        <v>15000</v>
      </c>
      <c r="D19" s="28">
        <f t="shared" si="2"/>
        <v>0</v>
      </c>
      <c r="E19" s="28">
        <f t="shared" si="3"/>
        <v>13400</v>
      </c>
      <c r="F19" s="28">
        <f t="shared" si="4"/>
        <v>15000</v>
      </c>
      <c r="G19" s="48">
        <f t="shared" si="5"/>
        <v>0.89333333333333331</v>
      </c>
      <c r="H19" s="32">
        <v>1200</v>
      </c>
      <c r="I19" s="32">
        <v>10</v>
      </c>
      <c r="J19" s="32">
        <f t="shared" si="6"/>
        <v>1190</v>
      </c>
      <c r="K19" s="32">
        <v>1955</v>
      </c>
      <c r="L19" s="32">
        <v>45</v>
      </c>
      <c r="M19" s="32">
        <f t="shared" si="7"/>
        <v>1910</v>
      </c>
      <c r="N19" s="52">
        <f t="shared" si="8"/>
        <v>1955</v>
      </c>
    </row>
    <row r="20" spans="1:14" x14ac:dyDescent="0.2">
      <c r="A20" s="26">
        <f>'Aliquote medie'!$B20</f>
        <v>1700</v>
      </c>
      <c r="B20" s="28">
        <f t="shared" si="0"/>
        <v>1</v>
      </c>
      <c r="C20" s="28">
        <f t="shared" si="1"/>
        <v>15000</v>
      </c>
      <c r="D20" s="28">
        <f t="shared" si="2"/>
        <v>0</v>
      </c>
      <c r="E20" s="28">
        <f t="shared" si="3"/>
        <v>13300</v>
      </c>
      <c r="F20" s="28">
        <f t="shared" si="4"/>
        <v>15000</v>
      </c>
      <c r="G20" s="48">
        <f t="shared" si="5"/>
        <v>0.88666666666666671</v>
      </c>
      <c r="H20" s="32">
        <v>1200</v>
      </c>
      <c r="I20" s="32">
        <v>10</v>
      </c>
      <c r="J20" s="32">
        <f t="shared" si="6"/>
        <v>1190</v>
      </c>
      <c r="K20" s="32">
        <v>1955</v>
      </c>
      <c r="L20" s="32">
        <v>45</v>
      </c>
      <c r="M20" s="32">
        <f t="shared" si="7"/>
        <v>1910</v>
      </c>
      <c r="N20" s="52">
        <f t="shared" si="8"/>
        <v>1955</v>
      </c>
    </row>
    <row r="21" spans="1:14" x14ac:dyDescent="0.2">
      <c r="A21" s="26">
        <f>'Aliquote medie'!$B21</f>
        <v>1800</v>
      </c>
      <c r="B21" s="28">
        <f t="shared" si="0"/>
        <v>1</v>
      </c>
      <c r="C21" s="28">
        <f t="shared" si="1"/>
        <v>15000</v>
      </c>
      <c r="D21" s="28">
        <f t="shared" si="2"/>
        <v>0</v>
      </c>
      <c r="E21" s="28">
        <f t="shared" si="3"/>
        <v>13200</v>
      </c>
      <c r="F21" s="28">
        <f t="shared" si="4"/>
        <v>15000</v>
      </c>
      <c r="G21" s="48">
        <f t="shared" si="5"/>
        <v>0.88</v>
      </c>
      <c r="H21" s="32">
        <v>1200</v>
      </c>
      <c r="I21" s="32">
        <v>10</v>
      </c>
      <c r="J21" s="32">
        <f t="shared" si="6"/>
        <v>1190</v>
      </c>
      <c r="K21" s="32">
        <v>1955</v>
      </c>
      <c r="L21" s="32">
        <v>45</v>
      </c>
      <c r="M21" s="32">
        <f t="shared" si="7"/>
        <v>1910</v>
      </c>
      <c r="N21" s="52">
        <f t="shared" si="8"/>
        <v>1955</v>
      </c>
    </row>
    <row r="22" spans="1:14" x14ac:dyDescent="0.2">
      <c r="A22" s="26">
        <f>'Aliquote medie'!$B22</f>
        <v>1900</v>
      </c>
      <c r="B22" s="28">
        <f t="shared" si="0"/>
        <v>1</v>
      </c>
      <c r="C22" s="28">
        <f t="shared" si="1"/>
        <v>15000</v>
      </c>
      <c r="D22" s="28">
        <f t="shared" si="2"/>
        <v>0</v>
      </c>
      <c r="E22" s="28">
        <f t="shared" si="3"/>
        <v>13100</v>
      </c>
      <c r="F22" s="28">
        <f t="shared" si="4"/>
        <v>15000</v>
      </c>
      <c r="G22" s="48">
        <f t="shared" si="5"/>
        <v>0.87333333333333329</v>
      </c>
      <c r="H22" s="32">
        <v>1200</v>
      </c>
      <c r="I22" s="32">
        <v>10</v>
      </c>
      <c r="J22" s="32">
        <f t="shared" si="6"/>
        <v>1190</v>
      </c>
      <c r="K22" s="32">
        <v>1955</v>
      </c>
      <c r="L22" s="32">
        <v>45</v>
      </c>
      <c r="M22" s="32">
        <f t="shared" si="7"/>
        <v>1910</v>
      </c>
      <c r="N22" s="52">
        <f t="shared" si="8"/>
        <v>1955</v>
      </c>
    </row>
    <row r="23" spans="1:14" x14ac:dyDescent="0.2">
      <c r="A23" s="26">
        <f>'Aliquote medie'!$B23</f>
        <v>2000</v>
      </c>
      <c r="B23" s="28">
        <f t="shared" si="0"/>
        <v>1</v>
      </c>
      <c r="C23" s="28">
        <f t="shared" si="1"/>
        <v>15000</v>
      </c>
      <c r="D23" s="28">
        <f t="shared" si="2"/>
        <v>0</v>
      </c>
      <c r="E23" s="28">
        <f t="shared" si="3"/>
        <v>13000</v>
      </c>
      <c r="F23" s="28">
        <f t="shared" si="4"/>
        <v>15000</v>
      </c>
      <c r="G23" s="48">
        <f t="shared" si="5"/>
        <v>0.8666666666666667</v>
      </c>
      <c r="H23" s="32">
        <v>1200</v>
      </c>
      <c r="I23" s="32">
        <v>10</v>
      </c>
      <c r="J23" s="32">
        <f t="shared" si="6"/>
        <v>1190</v>
      </c>
      <c r="K23" s="32">
        <v>1955</v>
      </c>
      <c r="L23" s="32">
        <v>45</v>
      </c>
      <c r="M23" s="32">
        <f t="shared" si="7"/>
        <v>1910</v>
      </c>
      <c r="N23" s="52">
        <f t="shared" si="8"/>
        <v>1955</v>
      </c>
    </row>
    <row r="24" spans="1:14" x14ac:dyDescent="0.2">
      <c r="A24" s="26">
        <f>'Aliquote medie'!$B24</f>
        <v>2100</v>
      </c>
      <c r="B24" s="28">
        <f t="shared" si="0"/>
        <v>1</v>
      </c>
      <c r="C24" s="28">
        <f t="shared" si="1"/>
        <v>15000</v>
      </c>
      <c r="D24" s="28">
        <f t="shared" si="2"/>
        <v>0</v>
      </c>
      <c r="E24" s="28">
        <f t="shared" si="3"/>
        <v>12900</v>
      </c>
      <c r="F24" s="28">
        <f t="shared" si="4"/>
        <v>15000</v>
      </c>
      <c r="G24" s="48">
        <f t="shared" si="5"/>
        <v>0.86</v>
      </c>
      <c r="H24" s="32">
        <v>1200</v>
      </c>
      <c r="I24" s="32">
        <v>10</v>
      </c>
      <c r="J24" s="32">
        <f t="shared" si="6"/>
        <v>1190</v>
      </c>
      <c r="K24" s="32">
        <v>1955</v>
      </c>
      <c r="L24" s="32">
        <v>45</v>
      </c>
      <c r="M24" s="32">
        <f t="shared" si="7"/>
        <v>1910</v>
      </c>
      <c r="N24" s="52">
        <f t="shared" si="8"/>
        <v>1955</v>
      </c>
    </row>
    <row r="25" spans="1:14" x14ac:dyDescent="0.2">
      <c r="A25" s="26">
        <f>'Aliquote medie'!$B25</f>
        <v>2200</v>
      </c>
      <c r="B25" s="28">
        <f t="shared" si="0"/>
        <v>1</v>
      </c>
      <c r="C25" s="28">
        <f t="shared" si="1"/>
        <v>15000</v>
      </c>
      <c r="D25" s="28">
        <f t="shared" si="2"/>
        <v>0</v>
      </c>
      <c r="E25" s="28">
        <f t="shared" si="3"/>
        <v>12800</v>
      </c>
      <c r="F25" s="28">
        <f t="shared" si="4"/>
        <v>15000</v>
      </c>
      <c r="G25" s="48">
        <f t="shared" si="5"/>
        <v>0.85333333333333339</v>
      </c>
      <c r="H25" s="32">
        <v>1200</v>
      </c>
      <c r="I25" s="32">
        <v>10</v>
      </c>
      <c r="J25" s="32">
        <f t="shared" si="6"/>
        <v>1190</v>
      </c>
      <c r="K25" s="32">
        <v>1955</v>
      </c>
      <c r="L25" s="32">
        <v>45</v>
      </c>
      <c r="M25" s="32">
        <f t="shared" si="7"/>
        <v>1910</v>
      </c>
      <c r="N25" s="52">
        <f t="shared" si="8"/>
        <v>1955</v>
      </c>
    </row>
    <row r="26" spans="1:14" x14ac:dyDescent="0.2">
      <c r="A26" s="26">
        <f>'Aliquote medie'!$B26</f>
        <v>2300</v>
      </c>
      <c r="B26" s="28">
        <f t="shared" si="0"/>
        <v>1</v>
      </c>
      <c r="C26" s="28">
        <f t="shared" si="1"/>
        <v>15000</v>
      </c>
      <c r="D26" s="28">
        <f t="shared" si="2"/>
        <v>0</v>
      </c>
      <c r="E26" s="28">
        <f t="shared" si="3"/>
        <v>12700</v>
      </c>
      <c r="F26" s="28">
        <f t="shared" si="4"/>
        <v>15000</v>
      </c>
      <c r="G26" s="48">
        <f t="shared" si="5"/>
        <v>0.84666666666666668</v>
      </c>
      <c r="H26" s="32">
        <v>1200</v>
      </c>
      <c r="I26" s="32">
        <v>10</v>
      </c>
      <c r="J26" s="32">
        <f t="shared" si="6"/>
        <v>1190</v>
      </c>
      <c r="K26" s="32">
        <v>1955</v>
      </c>
      <c r="L26" s="32">
        <v>45</v>
      </c>
      <c r="M26" s="32">
        <f t="shared" si="7"/>
        <v>1910</v>
      </c>
      <c r="N26" s="52">
        <f t="shared" si="8"/>
        <v>1955</v>
      </c>
    </row>
    <row r="27" spans="1:14" x14ac:dyDescent="0.2">
      <c r="A27" s="26">
        <f>'Aliquote medie'!$B27</f>
        <v>2400</v>
      </c>
      <c r="B27" s="28">
        <f t="shared" si="0"/>
        <v>1</v>
      </c>
      <c r="C27" s="28">
        <f t="shared" si="1"/>
        <v>15000</v>
      </c>
      <c r="D27" s="28">
        <f t="shared" si="2"/>
        <v>0</v>
      </c>
      <c r="E27" s="28">
        <f t="shared" si="3"/>
        <v>12600</v>
      </c>
      <c r="F27" s="28">
        <f t="shared" si="4"/>
        <v>15000</v>
      </c>
      <c r="G27" s="48">
        <f t="shared" si="5"/>
        <v>0.84</v>
      </c>
      <c r="H27" s="32">
        <v>1200</v>
      </c>
      <c r="I27" s="32">
        <v>10</v>
      </c>
      <c r="J27" s="32">
        <f t="shared" si="6"/>
        <v>1190</v>
      </c>
      <c r="K27" s="32">
        <v>1955</v>
      </c>
      <c r="L27" s="32">
        <v>45</v>
      </c>
      <c r="M27" s="32">
        <f t="shared" si="7"/>
        <v>1910</v>
      </c>
      <c r="N27" s="52">
        <f t="shared" si="8"/>
        <v>1955</v>
      </c>
    </row>
    <row r="28" spans="1:14" x14ac:dyDescent="0.2">
      <c r="A28" s="26">
        <f>'Aliquote medie'!$B28</f>
        <v>2500</v>
      </c>
      <c r="B28" s="28">
        <f t="shared" si="0"/>
        <v>1</v>
      </c>
      <c r="C28" s="28">
        <f t="shared" si="1"/>
        <v>15000</v>
      </c>
      <c r="D28" s="28">
        <f t="shared" si="2"/>
        <v>0</v>
      </c>
      <c r="E28" s="28">
        <f t="shared" si="3"/>
        <v>12500</v>
      </c>
      <c r="F28" s="28">
        <f t="shared" si="4"/>
        <v>15000</v>
      </c>
      <c r="G28" s="48">
        <f t="shared" si="5"/>
        <v>0.83333333333333337</v>
      </c>
      <c r="H28" s="32">
        <v>1200</v>
      </c>
      <c r="I28" s="32">
        <v>10</v>
      </c>
      <c r="J28" s="32">
        <f t="shared" si="6"/>
        <v>1190</v>
      </c>
      <c r="K28" s="32">
        <v>1955</v>
      </c>
      <c r="L28" s="32">
        <v>45</v>
      </c>
      <c r="M28" s="32">
        <f t="shared" si="7"/>
        <v>1910</v>
      </c>
      <c r="N28" s="52">
        <f t="shared" si="8"/>
        <v>1955</v>
      </c>
    </row>
    <row r="29" spans="1:14" x14ac:dyDescent="0.2">
      <c r="A29" s="26">
        <f>'Aliquote medie'!$B29</f>
        <v>2600</v>
      </c>
      <c r="B29" s="28">
        <f t="shared" si="0"/>
        <v>1</v>
      </c>
      <c r="C29" s="28">
        <f t="shared" si="1"/>
        <v>15000</v>
      </c>
      <c r="D29" s="28">
        <f t="shared" si="2"/>
        <v>0</v>
      </c>
      <c r="E29" s="28">
        <f t="shared" si="3"/>
        <v>12400</v>
      </c>
      <c r="F29" s="28">
        <f t="shared" si="4"/>
        <v>15000</v>
      </c>
      <c r="G29" s="48">
        <f t="shared" si="5"/>
        <v>0.82666666666666666</v>
      </c>
      <c r="H29" s="32">
        <v>1200</v>
      </c>
      <c r="I29" s="32">
        <v>10</v>
      </c>
      <c r="J29" s="32">
        <f t="shared" si="6"/>
        <v>1190</v>
      </c>
      <c r="K29" s="32">
        <v>1955</v>
      </c>
      <c r="L29" s="32">
        <v>45</v>
      </c>
      <c r="M29" s="32">
        <f t="shared" si="7"/>
        <v>1910</v>
      </c>
      <c r="N29" s="52">
        <f t="shared" si="8"/>
        <v>1955</v>
      </c>
    </row>
    <row r="30" spans="1:14" x14ac:dyDescent="0.2">
      <c r="A30" s="26">
        <f>'Aliquote medie'!$B30</f>
        <v>2700</v>
      </c>
      <c r="B30" s="28">
        <f t="shared" si="0"/>
        <v>1</v>
      </c>
      <c r="C30" s="28">
        <f t="shared" si="1"/>
        <v>15000</v>
      </c>
      <c r="D30" s="28">
        <f t="shared" si="2"/>
        <v>0</v>
      </c>
      <c r="E30" s="28">
        <f t="shared" si="3"/>
        <v>12300</v>
      </c>
      <c r="F30" s="28">
        <f t="shared" si="4"/>
        <v>15000</v>
      </c>
      <c r="G30" s="48">
        <f t="shared" si="5"/>
        <v>0.82</v>
      </c>
      <c r="H30" s="32">
        <v>1200</v>
      </c>
      <c r="I30" s="32">
        <v>10</v>
      </c>
      <c r="J30" s="32">
        <f t="shared" si="6"/>
        <v>1190</v>
      </c>
      <c r="K30" s="32">
        <v>1955</v>
      </c>
      <c r="L30" s="32">
        <v>45</v>
      </c>
      <c r="M30" s="32">
        <f t="shared" si="7"/>
        <v>1910</v>
      </c>
      <c r="N30" s="52">
        <f t="shared" si="8"/>
        <v>1955</v>
      </c>
    </row>
    <row r="31" spans="1:14" x14ac:dyDescent="0.2">
      <c r="A31" s="26">
        <f>'Aliquote medie'!$B31</f>
        <v>2800</v>
      </c>
      <c r="B31" s="28">
        <f t="shared" si="0"/>
        <v>1</v>
      </c>
      <c r="C31" s="28">
        <f t="shared" si="1"/>
        <v>15000</v>
      </c>
      <c r="D31" s="28">
        <f t="shared" si="2"/>
        <v>0</v>
      </c>
      <c r="E31" s="28">
        <f t="shared" si="3"/>
        <v>12200</v>
      </c>
      <c r="F31" s="28">
        <f t="shared" si="4"/>
        <v>15000</v>
      </c>
      <c r="G31" s="48">
        <f t="shared" si="5"/>
        <v>0.81333333333333335</v>
      </c>
      <c r="H31" s="32">
        <v>1200</v>
      </c>
      <c r="I31" s="32">
        <v>10</v>
      </c>
      <c r="J31" s="32">
        <f t="shared" si="6"/>
        <v>1190</v>
      </c>
      <c r="K31" s="32">
        <v>1955</v>
      </c>
      <c r="L31" s="32">
        <v>45</v>
      </c>
      <c r="M31" s="32">
        <f t="shared" si="7"/>
        <v>1910</v>
      </c>
      <c r="N31" s="52">
        <f t="shared" si="8"/>
        <v>1955</v>
      </c>
    </row>
    <row r="32" spans="1:14" x14ac:dyDescent="0.2">
      <c r="A32" s="26">
        <f>'Aliquote medie'!$B32</f>
        <v>2900</v>
      </c>
      <c r="B32" s="28">
        <f t="shared" si="0"/>
        <v>1</v>
      </c>
      <c r="C32" s="28">
        <f t="shared" si="1"/>
        <v>15000</v>
      </c>
      <c r="D32" s="28">
        <f t="shared" si="2"/>
        <v>0</v>
      </c>
      <c r="E32" s="28">
        <f t="shared" si="3"/>
        <v>12100</v>
      </c>
      <c r="F32" s="28">
        <f t="shared" si="4"/>
        <v>15000</v>
      </c>
      <c r="G32" s="48">
        <f t="shared" si="5"/>
        <v>0.80666666666666664</v>
      </c>
      <c r="H32" s="32">
        <v>1200</v>
      </c>
      <c r="I32" s="32">
        <v>10</v>
      </c>
      <c r="J32" s="32">
        <f t="shared" si="6"/>
        <v>1190</v>
      </c>
      <c r="K32" s="32">
        <v>1955</v>
      </c>
      <c r="L32" s="32">
        <v>45</v>
      </c>
      <c r="M32" s="32">
        <f t="shared" si="7"/>
        <v>1910</v>
      </c>
      <c r="N32" s="52">
        <f t="shared" si="8"/>
        <v>1955</v>
      </c>
    </row>
    <row r="33" spans="1:14" x14ac:dyDescent="0.2">
      <c r="A33" s="26">
        <f>'Aliquote medie'!$B33</f>
        <v>3000</v>
      </c>
      <c r="B33" s="28">
        <f t="shared" si="0"/>
        <v>1</v>
      </c>
      <c r="C33" s="28">
        <f t="shared" si="1"/>
        <v>15000</v>
      </c>
      <c r="D33" s="28">
        <f t="shared" si="2"/>
        <v>0</v>
      </c>
      <c r="E33" s="28">
        <f t="shared" si="3"/>
        <v>12000</v>
      </c>
      <c r="F33" s="28">
        <f t="shared" si="4"/>
        <v>15000</v>
      </c>
      <c r="G33" s="48">
        <f t="shared" si="5"/>
        <v>0.8</v>
      </c>
      <c r="H33" s="32">
        <v>1200</v>
      </c>
      <c r="I33" s="32">
        <v>10</v>
      </c>
      <c r="J33" s="32">
        <f t="shared" si="6"/>
        <v>1190</v>
      </c>
      <c r="K33" s="32">
        <v>1955</v>
      </c>
      <c r="L33" s="32">
        <v>45</v>
      </c>
      <c r="M33" s="32">
        <f t="shared" si="7"/>
        <v>1910</v>
      </c>
      <c r="N33" s="52">
        <f t="shared" si="8"/>
        <v>1955</v>
      </c>
    </row>
    <row r="34" spans="1:14" x14ac:dyDescent="0.2">
      <c r="A34" s="26">
        <f>'Aliquote medie'!$B34</f>
        <v>3100</v>
      </c>
      <c r="B34" s="28">
        <f t="shared" si="0"/>
        <v>1</v>
      </c>
      <c r="C34" s="28">
        <f t="shared" si="1"/>
        <v>15000</v>
      </c>
      <c r="D34" s="28">
        <f t="shared" si="2"/>
        <v>0</v>
      </c>
      <c r="E34" s="28">
        <f t="shared" si="3"/>
        <v>11900</v>
      </c>
      <c r="F34" s="28">
        <f t="shared" si="4"/>
        <v>15000</v>
      </c>
      <c r="G34" s="48">
        <f t="shared" si="5"/>
        <v>0.79333333333333333</v>
      </c>
      <c r="H34" s="32">
        <v>1200</v>
      </c>
      <c r="I34" s="32">
        <v>10</v>
      </c>
      <c r="J34" s="32">
        <f t="shared" si="6"/>
        <v>1190</v>
      </c>
      <c r="K34" s="32">
        <v>1955</v>
      </c>
      <c r="L34" s="32">
        <v>45</v>
      </c>
      <c r="M34" s="32">
        <f t="shared" si="7"/>
        <v>1910</v>
      </c>
      <c r="N34" s="52">
        <f t="shared" si="8"/>
        <v>1955</v>
      </c>
    </row>
    <row r="35" spans="1:14" x14ac:dyDescent="0.2">
      <c r="A35" s="26">
        <f>'Aliquote medie'!$B35</f>
        <v>3200</v>
      </c>
      <c r="B35" s="28">
        <f t="shared" si="0"/>
        <v>1</v>
      </c>
      <c r="C35" s="28">
        <f t="shared" si="1"/>
        <v>15000</v>
      </c>
      <c r="D35" s="28">
        <f t="shared" si="2"/>
        <v>0</v>
      </c>
      <c r="E35" s="28">
        <f t="shared" si="3"/>
        <v>11800</v>
      </c>
      <c r="F35" s="28">
        <f t="shared" si="4"/>
        <v>15000</v>
      </c>
      <c r="G35" s="48">
        <f t="shared" si="5"/>
        <v>0.78666666666666663</v>
      </c>
      <c r="H35" s="32">
        <v>1200</v>
      </c>
      <c r="I35" s="32">
        <v>10</v>
      </c>
      <c r="J35" s="32">
        <f t="shared" si="6"/>
        <v>1190</v>
      </c>
      <c r="K35" s="32">
        <v>1955</v>
      </c>
      <c r="L35" s="32">
        <v>45</v>
      </c>
      <c r="M35" s="32">
        <f t="shared" si="7"/>
        <v>1910</v>
      </c>
      <c r="N35" s="52">
        <f t="shared" si="8"/>
        <v>1955</v>
      </c>
    </row>
    <row r="36" spans="1:14" x14ac:dyDescent="0.2">
      <c r="A36" s="26">
        <f>'Aliquote medie'!$B36</f>
        <v>3300</v>
      </c>
      <c r="B36" s="28">
        <f t="shared" si="0"/>
        <v>1</v>
      </c>
      <c r="C36" s="28">
        <f t="shared" si="1"/>
        <v>15000</v>
      </c>
      <c r="D36" s="28">
        <f t="shared" si="2"/>
        <v>0</v>
      </c>
      <c r="E36" s="28">
        <f t="shared" si="3"/>
        <v>11700</v>
      </c>
      <c r="F36" s="28">
        <f t="shared" si="4"/>
        <v>15000</v>
      </c>
      <c r="G36" s="48">
        <f t="shared" si="5"/>
        <v>0.78</v>
      </c>
      <c r="H36" s="32">
        <v>1200</v>
      </c>
      <c r="I36" s="32">
        <v>10</v>
      </c>
      <c r="J36" s="32">
        <f t="shared" si="6"/>
        <v>1190</v>
      </c>
      <c r="K36" s="32">
        <v>1955</v>
      </c>
      <c r="L36" s="32">
        <v>45</v>
      </c>
      <c r="M36" s="32">
        <f t="shared" si="7"/>
        <v>1910</v>
      </c>
      <c r="N36" s="52">
        <f t="shared" si="8"/>
        <v>1955</v>
      </c>
    </row>
    <row r="37" spans="1:14" x14ac:dyDescent="0.2">
      <c r="A37" s="26">
        <f>'Aliquote medie'!$B37</f>
        <v>3400</v>
      </c>
      <c r="B37" s="28">
        <f t="shared" si="0"/>
        <v>1</v>
      </c>
      <c r="C37" s="28">
        <f t="shared" si="1"/>
        <v>15000</v>
      </c>
      <c r="D37" s="28">
        <f t="shared" si="2"/>
        <v>0</v>
      </c>
      <c r="E37" s="28">
        <f t="shared" si="3"/>
        <v>11600</v>
      </c>
      <c r="F37" s="28">
        <f t="shared" si="4"/>
        <v>15000</v>
      </c>
      <c r="G37" s="48">
        <f t="shared" si="5"/>
        <v>0.77333333333333332</v>
      </c>
      <c r="H37" s="32">
        <v>1200</v>
      </c>
      <c r="I37" s="32">
        <v>10</v>
      </c>
      <c r="J37" s="32">
        <f t="shared" si="6"/>
        <v>1190</v>
      </c>
      <c r="K37" s="32">
        <v>1955</v>
      </c>
      <c r="L37" s="32">
        <v>45</v>
      </c>
      <c r="M37" s="32">
        <f t="shared" si="7"/>
        <v>1910</v>
      </c>
      <c r="N37" s="52">
        <f t="shared" si="8"/>
        <v>1955</v>
      </c>
    </row>
    <row r="38" spans="1:14" x14ac:dyDescent="0.2">
      <c r="A38" s="26">
        <f>'Aliquote medie'!$B38</f>
        <v>3500</v>
      </c>
      <c r="B38" s="28">
        <f t="shared" si="0"/>
        <v>1</v>
      </c>
      <c r="C38" s="28">
        <f t="shared" si="1"/>
        <v>15000</v>
      </c>
      <c r="D38" s="28">
        <f t="shared" si="2"/>
        <v>0</v>
      </c>
      <c r="E38" s="28">
        <f t="shared" si="3"/>
        <v>11500</v>
      </c>
      <c r="F38" s="28">
        <f t="shared" si="4"/>
        <v>15000</v>
      </c>
      <c r="G38" s="48">
        <f t="shared" si="5"/>
        <v>0.76666666666666672</v>
      </c>
      <c r="H38" s="32">
        <v>1200</v>
      </c>
      <c r="I38" s="32">
        <v>10</v>
      </c>
      <c r="J38" s="32">
        <f t="shared" si="6"/>
        <v>1190</v>
      </c>
      <c r="K38" s="32">
        <v>1955</v>
      </c>
      <c r="L38" s="32">
        <v>45</v>
      </c>
      <c r="M38" s="32">
        <f t="shared" si="7"/>
        <v>1910</v>
      </c>
      <c r="N38" s="52">
        <f t="shared" si="8"/>
        <v>1955</v>
      </c>
    </row>
    <row r="39" spans="1:14" x14ac:dyDescent="0.2">
      <c r="A39" s="26">
        <f>'Aliquote medie'!$B39</f>
        <v>3600</v>
      </c>
      <c r="B39" s="28">
        <f t="shared" si="0"/>
        <v>1</v>
      </c>
      <c r="C39" s="28">
        <f t="shared" si="1"/>
        <v>15000</v>
      </c>
      <c r="D39" s="28">
        <f t="shared" si="2"/>
        <v>0</v>
      </c>
      <c r="E39" s="28">
        <f t="shared" si="3"/>
        <v>11400</v>
      </c>
      <c r="F39" s="28">
        <f t="shared" si="4"/>
        <v>15000</v>
      </c>
      <c r="G39" s="48">
        <f t="shared" si="5"/>
        <v>0.76</v>
      </c>
      <c r="H39" s="32">
        <v>1200</v>
      </c>
      <c r="I39" s="32">
        <v>10</v>
      </c>
      <c r="J39" s="32">
        <f t="shared" si="6"/>
        <v>1190</v>
      </c>
      <c r="K39" s="32">
        <v>1955</v>
      </c>
      <c r="L39" s="32">
        <v>45</v>
      </c>
      <c r="M39" s="32">
        <f t="shared" si="7"/>
        <v>1910</v>
      </c>
      <c r="N39" s="52">
        <f t="shared" si="8"/>
        <v>1955</v>
      </c>
    </row>
    <row r="40" spans="1:14" x14ac:dyDescent="0.2">
      <c r="A40" s="26">
        <f>'Aliquote medie'!$B40</f>
        <v>3700</v>
      </c>
      <c r="B40" s="28">
        <f t="shared" si="0"/>
        <v>1</v>
      </c>
      <c r="C40" s="28">
        <f t="shared" si="1"/>
        <v>15000</v>
      </c>
      <c r="D40" s="28">
        <f t="shared" si="2"/>
        <v>0</v>
      </c>
      <c r="E40" s="28">
        <f t="shared" si="3"/>
        <v>11300</v>
      </c>
      <c r="F40" s="28">
        <f t="shared" si="4"/>
        <v>15000</v>
      </c>
      <c r="G40" s="48">
        <f t="shared" si="5"/>
        <v>0.7533333333333333</v>
      </c>
      <c r="H40" s="32">
        <v>1200</v>
      </c>
      <c r="I40" s="32">
        <v>10</v>
      </c>
      <c r="J40" s="32">
        <f t="shared" si="6"/>
        <v>1190</v>
      </c>
      <c r="K40" s="32">
        <v>1955</v>
      </c>
      <c r="L40" s="32">
        <v>45</v>
      </c>
      <c r="M40" s="32">
        <f t="shared" si="7"/>
        <v>1910</v>
      </c>
      <c r="N40" s="52">
        <f t="shared" si="8"/>
        <v>1955</v>
      </c>
    </row>
    <row r="41" spans="1:14" x14ac:dyDescent="0.2">
      <c r="A41" s="26">
        <f>'Aliquote medie'!$B41</f>
        <v>3800</v>
      </c>
      <c r="B41" s="28">
        <f t="shared" si="0"/>
        <v>1</v>
      </c>
      <c r="C41" s="28">
        <f t="shared" si="1"/>
        <v>15000</v>
      </c>
      <c r="D41" s="28">
        <f t="shared" si="2"/>
        <v>0</v>
      </c>
      <c r="E41" s="28">
        <f t="shared" si="3"/>
        <v>11200</v>
      </c>
      <c r="F41" s="28">
        <f t="shared" si="4"/>
        <v>15000</v>
      </c>
      <c r="G41" s="48">
        <f t="shared" si="5"/>
        <v>0.7466666666666667</v>
      </c>
      <c r="H41" s="32">
        <v>1200</v>
      </c>
      <c r="I41" s="32">
        <v>10</v>
      </c>
      <c r="J41" s="32">
        <f t="shared" si="6"/>
        <v>1190</v>
      </c>
      <c r="K41" s="32">
        <v>1955</v>
      </c>
      <c r="L41" s="32">
        <v>45</v>
      </c>
      <c r="M41" s="32">
        <f t="shared" si="7"/>
        <v>1910</v>
      </c>
      <c r="N41" s="52">
        <f t="shared" si="8"/>
        <v>1955</v>
      </c>
    </row>
    <row r="42" spans="1:14" x14ac:dyDescent="0.2">
      <c r="A42" s="26">
        <f>'Aliquote medie'!$B42</f>
        <v>3900</v>
      </c>
      <c r="B42" s="28">
        <f t="shared" si="0"/>
        <v>1</v>
      </c>
      <c r="C42" s="28">
        <f t="shared" si="1"/>
        <v>15000</v>
      </c>
      <c r="D42" s="28">
        <f t="shared" si="2"/>
        <v>0</v>
      </c>
      <c r="E42" s="28">
        <f t="shared" si="3"/>
        <v>11100</v>
      </c>
      <c r="F42" s="28">
        <f t="shared" si="4"/>
        <v>15000</v>
      </c>
      <c r="G42" s="48">
        <f t="shared" si="5"/>
        <v>0.74</v>
      </c>
      <c r="H42" s="32">
        <v>1200</v>
      </c>
      <c r="I42" s="32">
        <v>10</v>
      </c>
      <c r="J42" s="32">
        <f t="shared" si="6"/>
        <v>1190</v>
      </c>
      <c r="K42" s="32">
        <v>1955</v>
      </c>
      <c r="L42" s="32">
        <v>45</v>
      </c>
      <c r="M42" s="32">
        <f t="shared" si="7"/>
        <v>1910</v>
      </c>
      <c r="N42" s="52">
        <f t="shared" si="8"/>
        <v>1955</v>
      </c>
    </row>
    <row r="43" spans="1:14" x14ac:dyDescent="0.2">
      <c r="A43" s="26">
        <f>'Aliquote medie'!$B43</f>
        <v>4000</v>
      </c>
      <c r="B43" s="28">
        <f t="shared" si="0"/>
        <v>1</v>
      </c>
      <c r="C43" s="28">
        <f t="shared" si="1"/>
        <v>15000</v>
      </c>
      <c r="D43" s="28">
        <f t="shared" si="2"/>
        <v>0</v>
      </c>
      <c r="E43" s="28">
        <f t="shared" si="3"/>
        <v>11000</v>
      </c>
      <c r="F43" s="28">
        <f t="shared" si="4"/>
        <v>15000</v>
      </c>
      <c r="G43" s="48">
        <f t="shared" si="5"/>
        <v>0.73333333333333328</v>
      </c>
      <c r="H43" s="32">
        <v>1200</v>
      </c>
      <c r="I43" s="32">
        <v>10</v>
      </c>
      <c r="J43" s="32">
        <f t="shared" si="6"/>
        <v>1190</v>
      </c>
      <c r="K43" s="32">
        <v>1955</v>
      </c>
      <c r="L43" s="32">
        <v>45</v>
      </c>
      <c r="M43" s="32">
        <f t="shared" si="7"/>
        <v>1910</v>
      </c>
      <c r="N43" s="52">
        <f t="shared" si="8"/>
        <v>1955</v>
      </c>
    </row>
    <row r="44" spans="1:14" x14ac:dyDescent="0.2">
      <c r="A44" s="26">
        <f>'Aliquote medie'!$B44</f>
        <v>4100</v>
      </c>
      <c r="B44" s="28">
        <f t="shared" si="0"/>
        <v>1</v>
      </c>
      <c r="C44" s="28">
        <f t="shared" si="1"/>
        <v>15000</v>
      </c>
      <c r="D44" s="28">
        <f t="shared" si="2"/>
        <v>0</v>
      </c>
      <c r="E44" s="28">
        <f t="shared" si="3"/>
        <v>10900</v>
      </c>
      <c r="F44" s="28">
        <f t="shared" si="4"/>
        <v>15000</v>
      </c>
      <c r="G44" s="48">
        <f t="shared" si="5"/>
        <v>0.72666666666666668</v>
      </c>
      <c r="H44" s="32">
        <v>1200</v>
      </c>
      <c r="I44" s="32">
        <v>10</v>
      </c>
      <c r="J44" s="32">
        <f t="shared" si="6"/>
        <v>1190</v>
      </c>
      <c r="K44" s="32">
        <v>1955</v>
      </c>
      <c r="L44" s="32">
        <v>45</v>
      </c>
      <c r="M44" s="32">
        <f t="shared" si="7"/>
        <v>1910</v>
      </c>
      <c r="N44" s="52">
        <f t="shared" si="8"/>
        <v>1955</v>
      </c>
    </row>
    <row r="45" spans="1:14" x14ac:dyDescent="0.2">
      <c r="A45" s="26">
        <f>'Aliquote medie'!$B45</f>
        <v>4200</v>
      </c>
      <c r="B45" s="28">
        <f t="shared" si="0"/>
        <v>1</v>
      </c>
      <c r="C45" s="28">
        <f t="shared" si="1"/>
        <v>15000</v>
      </c>
      <c r="D45" s="28">
        <f t="shared" si="2"/>
        <v>0</v>
      </c>
      <c r="E45" s="28">
        <f t="shared" si="3"/>
        <v>10800</v>
      </c>
      <c r="F45" s="28">
        <f t="shared" si="4"/>
        <v>15000</v>
      </c>
      <c r="G45" s="48">
        <f t="shared" si="5"/>
        <v>0.72</v>
      </c>
      <c r="H45" s="32">
        <v>1200</v>
      </c>
      <c r="I45" s="32">
        <v>10</v>
      </c>
      <c r="J45" s="32">
        <f t="shared" si="6"/>
        <v>1190</v>
      </c>
      <c r="K45" s="32">
        <v>1955</v>
      </c>
      <c r="L45" s="32">
        <v>45</v>
      </c>
      <c r="M45" s="32">
        <f t="shared" si="7"/>
        <v>1910</v>
      </c>
      <c r="N45" s="52">
        <f t="shared" si="8"/>
        <v>1955</v>
      </c>
    </row>
    <row r="46" spans="1:14" x14ac:dyDescent="0.2">
      <c r="A46" s="26">
        <f>'Aliquote medie'!$B46</f>
        <v>4300</v>
      </c>
      <c r="B46" s="28">
        <f t="shared" si="0"/>
        <v>1</v>
      </c>
      <c r="C46" s="28">
        <f t="shared" si="1"/>
        <v>15000</v>
      </c>
      <c r="D46" s="28">
        <f t="shared" si="2"/>
        <v>0</v>
      </c>
      <c r="E46" s="28">
        <f t="shared" si="3"/>
        <v>10700</v>
      </c>
      <c r="F46" s="28">
        <f t="shared" si="4"/>
        <v>15000</v>
      </c>
      <c r="G46" s="48">
        <f t="shared" si="5"/>
        <v>0.71333333333333337</v>
      </c>
      <c r="H46" s="32">
        <v>1200</v>
      </c>
      <c r="I46" s="32">
        <v>10</v>
      </c>
      <c r="J46" s="32">
        <f t="shared" si="6"/>
        <v>1190</v>
      </c>
      <c r="K46" s="32">
        <v>1955</v>
      </c>
      <c r="L46" s="32">
        <v>45</v>
      </c>
      <c r="M46" s="32">
        <f t="shared" si="7"/>
        <v>1910</v>
      </c>
      <c r="N46" s="52">
        <f t="shared" si="8"/>
        <v>1955</v>
      </c>
    </row>
    <row r="47" spans="1:14" x14ac:dyDescent="0.2">
      <c r="A47" s="26">
        <f>'Aliquote medie'!$B47</f>
        <v>4400</v>
      </c>
      <c r="B47" s="28">
        <f t="shared" si="0"/>
        <v>1</v>
      </c>
      <c r="C47" s="28">
        <f t="shared" si="1"/>
        <v>15000</v>
      </c>
      <c r="D47" s="28">
        <f t="shared" si="2"/>
        <v>0</v>
      </c>
      <c r="E47" s="28">
        <f t="shared" si="3"/>
        <v>10600</v>
      </c>
      <c r="F47" s="28">
        <f t="shared" si="4"/>
        <v>15000</v>
      </c>
      <c r="G47" s="48">
        <f t="shared" si="5"/>
        <v>0.70666666666666667</v>
      </c>
      <c r="H47" s="32">
        <v>1200</v>
      </c>
      <c r="I47" s="32">
        <v>10</v>
      </c>
      <c r="J47" s="32">
        <f t="shared" si="6"/>
        <v>1190</v>
      </c>
      <c r="K47" s="32">
        <v>1955</v>
      </c>
      <c r="L47" s="32">
        <v>45</v>
      </c>
      <c r="M47" s="32">
        <f t="shared" si="7"/>
        <v>1910</v>
      </c>
      <c r="N47" s="52">
        <f t="shared" si="8"/>
        <v>1955</v>
      </c>
    </row>
    <row r="48" spans="1:14" x14ac:dyDescent="0.2">
      <c r="A48" s="26">
        <f>'Aliquote medie'!$B48</f>
        <v>4500</v>
      </c>
      <c r="B48" s="28">
        <f t="shared" si="0"/>
        <v>1</v>
      </c>
      <c r="C48" s="28">
        <f t="shared" si="1"/>
        <v>15000</v>
      </c>
      <c r="D48" s="28">
        <f t="shared" si="2"/>
        <v>0</v>
      </c>
      <c r="E48" s="28">
        <f t="shared" si="3"/>
        <v>10500</v>
      </c>
      <c r="F48" s="28">
        <f t="shared" si="4"/>
        <v>15000</v>
      </c>
      <c r="G48" s="48">
        <f t="shared" si="5"/>
        <v>0.7</v>
      </c>
      <c r="H48" s="32">
        <v>1200</v>
      </c>
      <c r="I48" s="32">
        <v>10</v>
      </c>
      <c r="J48" s="32">
        <f t="shared" si="6"/>
        <v>1190</v>
      </c>
      <c r="K48" s="32">
        <v>1955</v>
      </c>
      <c r="L48" s="32">
        <v>45</v>
      </c>
      <c r="M48" s="32">
        <f t="shared" si="7"/>
        <v>1910</v>
      </c>
      <c r="N48" s="52">
        <f t="shared" si="8"/>
        <v>1955</v>
      </c>
    </row>
    <row r="49" spans="1:14" x14ac:dyDescent="0.2">
      <c r="A49" s="26">
        <f>'Aliquote medie'!$B49</f>
        <v>4600</v>
      </c>
      <c r="B49" s="28">
        <f t="shared" si="0"/>
        <v>1</v>
      </c>
      <c r="C49" s="28">
        <f t="shared" si="1"/>
        <v>15000</v>
      </c>
      <c r="D49" s="28">
        <f t="shared" si="2"/>
        <v>0</v>
      </c>
      <c r="E49" s="28">
        <f t="shared" si="3"/>
        <v>10400</v>
      </c>
      <c r="F49" s="28">
        <f t="shared" si="4"/>
        <v>15000</v>
      </c>
      <c r="G49" s="48">
        <f t="shared" si="5"/>
        <v>0.69333333333333336</v>
      </c>
      <c r="H49" s="32">
        <v>1200</v>
      </c>
      <c r="I49" s="32">
        <v>10</v>
      </c>
      <c r="J49" s="32">
        <f t="shared" si="6"/>
        <v>1190</v>
      </c>
      <c r="K49" s="32">
        <v>1955</v>
      </c>
      <c r="L49" s="32">
        <v>45</v>
      </c>
      <c r="M49" s="32">
        <f t="shared" si="7"/>
        <v>1910</v>
      </c>
      <c r="N49" s="52">
        <f t="shared" si="8"/>
        <v>1955</v>
      </c>
    </row>
    <row r="50" spans="1:14" x14ac:dyDescent="0.2">
      <c r="A50" s="26">
        <f>'Aliquote medie'!$B50</f>
        <v>4700</v>
      </c>
      <c r="B50" s="28">
        <f t="shared" si="0"/>
        <v>1</v>
      </c>
      <c r="C50" s="28">
        <f t="shared" si="1"/>
        <v>15000</v>
      </c>
      <c r="D50" s="28">
        <f t="shared" si="2"/>
        <v>0</v>
      </c>
      <c r="E50" s="28">
        <f t="shared" si="3"/>
        <v>10300</v>
      </c>
      <c r="F50" s="28">
        <f t="shared" si="4"/>
        <v>15000</v>
      </c>
      <c r="G50" s="48">
        <f t="shared" si="5"/>
        <v>0.68666666666666665</v>
      </c>
      <c r="H50" s="32">
        <v>1200</v>
      </c>
      <c r="I50" s="32">
        <v>10</v>
      </c>
      <c r="J50" s="32">
        <f t="shared" si="6"/>
        <v>1190</v>
      </c>
      <c r="K50" s="32">
        <v>1955</v>
      </c>
      <c r="L50" s="32">
        <v>45</v>
      </c>
      <c r="M50" s="32">
        <f t="shared" si="7"/>
        <v>1910</v>
      </c>
      <c r="N50" s="52">
        <f t="shared" si="8"/>
        <v>1955</v>
      </c>
    </row>
    <row r="51" spans="1:14" x14ac:dyDescent="0.2">
      <c r="A51" s="26">
        <f>'Aliquote medie'!$B51</f>
        <v>4800</v>
      </c>
      <c r="B51" s="28">
        <f t="shared" si="0"/>
        <v>1</v>
      </c>
      <c r="C51" s="28">
        <f t="shared" si="1"/>
        <v>15000</v>
      </c>
      <c r="D51" s="28">
        <f t="shared" si="2"/>
        <v>0</v>
      </c>
      <c r="E51" s="28">
        <f t="shared" si="3"/>
        <v>10200</v>
      </c>
      <c r="F51" s="28">
        <f t="shared" si="4"/>
        <v>15000</v>
      </c>
      <c r="G51" s="48">
        <f t="shared" si="5"/>
        <v>0.68</v>
      </c>
      <c r="H51" s="32">
        <v>1200</v>
      </c>
      <c r="I51" s="32">
        <v>10</v>
      </c>
      <c r="J51" s="32">
        <f t="shared" si="6"/>
        <v>1190</v>
      </c>
      <c r="K51" s="32">
        <v>1955</v>
      </c>
      <c r="L51" s="32">
        <v>45</v>
      </c>
      <c r="M51" s="32">
        <f t="shared" si="7"/>
        <v>1910</v>
      </c>
      <c r="N51" s="52">
        <f t="shared" si="8"/>
        <v>1955</v>
      </c>
    </row>
    <row r="52" spans="1:14" x14ac:dyDescent="0.2">
      <c r="A52" s="26">
        <f>'Aliquote medie'!$B52</f>
        <v>4900</v>
      </c>
      <c r="B52" s="28">
        <f t="shared" si="0"/>
        <v>1</v>
      </c>
      <c r="C52" s="28">
        <f t="shared" si="1"/>
        <v>15000</v>
      </c>
      <c r="D52" s="28">
        <f t="shared" si="2"/>
        <v>0</v>
      </c>
      <c r="E52" s="28">
        <f t="shared" si="3"/>
        <v>10100</v>
      </c>
      <c r="F52" s="28">
        <f t="shared" si="4"/>
        <v>15000</v>
      </c>
      <c r="G52" s="48">
        <f t="shared" si="5"/>
        <v>0.67333333333333334</v>
      </c>
      <c r="H52" s="32">
        <v>1200</v>
      </c>
      <c r="I52" s="32">
        <v>10</v>
      </c>
      <c r="J52" s="32">
        <f t="shared" si="6"/>
        <v>1190</v>
      </c>
      <c r="K52" s="32">
        <v>1955</v>
      </c>
      <c r="L52" s="32">
        <v>45</v>
      </c>
      <c r="M52" s="32">
        <f t="shared" si="7"/>
        <v>1910</v>
      </c>
      <c r="N52" s="52">
        <f t="shared" si="8"/>
        <v>1955</v>
      </c>
    </row>
    <row r="53" spans="1:14" x14ac:dyDescent="0.2">
      <c r="A53" s="26">
        <f>'Aliquote medie'!$B53</f>
        <v>5000</v>
      </c>
      <c r="B53" s="28">
        <f t="shared" si="0"/>
        <v>1</v>
      </c>
      <c r="C53" s="28">
        <f t="shared" si="1"/>
        <v>15000</v>
      </c>
      <c r="D53" s="28">
        <f t="shared" si="2"/>
        <v>0</v>
      </c>
      <c r="E53" s="28">
        <f t="shared" si="3"/>
        <v>10000</v>
      </c>
      <c r="F53" s="28">
        <f t="shared" si="4"/>
        <v>15000</v>
      </c>
      <c r="G53" s="48">
        <f t="shared" si="5"/>
        <v>0.66666666666666663</v>
      </c>
      <c r="H53" s="32">
        <v>1200</v>
      </c>
      <c r="I53" s="32">
        <v>10</v>
      </c>
      <c r="J53" s="32">
        <f t="shared" si="6"/>
        <v>1190</v>
      </c>
      <c r="K53" s="32">
        <v>1955</v>
      </c>
      <c r="L53" s="32">
        <v>45</v>
      </c>
      <c r="M53" s="32">
        <f t="shared" si="7"/>
        <v>1910</v>
      </c>
      <c r="N53" s="52">
        <f t="shared" si="8"/>
        <v>1955</v>
      </c>
    </row>
    <row r="54" spans="1:14" x14ac:dyDescent="0.2">
      <c r="A54" s="26">
        <f>'Aliquote medie'!$B54</f>
        <v>5100</v>
      </c>
      <c r="B54" s="28">
        <f t="shared" si="0"/>
        <v>1</v>
      </c>
      <c r="C54" s="28">
        <f t="shared" si="1"/>
        <v>15000</v>
      </c>
      <c r="D54" s="28">
        <f t="shared" si="2"/>
        <v>0</v>
      </c>
      <c r="E54" s="28">
        <f t="shared" si="3"/>
        <v>9900</v>
      </c>
      <c r="F54" s="28">
        <f t="shared" si="4"/>
        <v>15000</v>
      </c>
      <c r="G54" s="48">
        <f t="shared" si="5"/>
        <v>0.66</v>
      </c>
      <c r="H54" s="32">
        <v>1200</v>
      </c>
      <c r="I54" s="32">
        <v>10</v>
      </c>
      <c r="J54" s="32">
        <f t="shared" si="6"/>
        <v>1190</v>
      </c>
      <c r="K54" s="32">
        <v>1955</v>
      </c>
      <c r="L54" s="32">
        <v>45</v>
      </c>
      <c r="M54" s="32">
        <f t="shared" si="7"/>
        <v>1910</v>
      </c>
      <c r="N54" s="52">
        <f t="shared" si="8"/>
        <v>1955</v>
      </c>
    </row>
    <row r="55" spans="1:14" x14ac:dyDescent="0.2">
      <c r="A55" s="26">
        <f>'Aliquote medie'!$B55</f>
        <v>5200</v>
      </c>
      <c r="B55" s="28">
        <f t="shared" si="0"/>
        <v>1</v>
      </c>
      <c r="C55" s="28">
        <f t="shared" si="1"/>
        <v>15000</v>
      </c>
      <c r="D55" s="28">
        <f t="shared" si="2"/>
        <v>0</v>
      </c>
      <c r="E55" s="28">
        <f t="shared" si="3"/>
        <v>9800</v>
      </c>
      <c r="F55" s="28">
        <f t="shared" si="4"/>
        <v>15000</v>
      </c>
      <c r="G55" s="48">
        <f t="shared" si="5"/>
        <v>0.65333333333333332</v>
      </c>
      <c r="H55" s="32">
        <v>1200</v>
      </c>
      <c r="I55" s="32">
        <v>10</v>
      </c>
      <c r="J55" s="32">
        <f t="shared" si="6"/>
        <v>1190</v>
      </c>
      <c r="K55" s="32">
        <v>1955</v>
      </c>
      <c r="L55" s="32">
        <v>45</v>
      </c>
      <c r="M55" s="32">
        <f t="shared" si="7"/>
        <v>1910</v>
      </c>
      <c r="N55" s="52">
        <f t="shared" si="8"/>
        <v>1955</v>
      </c>
    </row>
    <row r="56" spans="1:14" x14ac:dyDescent="0.2">
      <c r="A56" s="26">
        <f>'Aliquote medie'!$B56</f>
        <v>5300</v>
      </c>
      <c r="B56" s="28">
        <f t="shared" si="0"/>
        <v>1</v>
      </c>
      <c r="C56" s="28">
        <f t="shared" si="1"/>
        <v>15000</v>
      </c>
      <c r="D56" s="28">
        <f t="shared" si="2"/>
        <v>0</v>
      </c>
      <c r="E56" s="28">
        <f t="shared" si="3"/>
        <v>9700</v>
      </c>
      <c r="F56" s="28">
        <f t="shared" si="4"/>
        <v>15000</v>
      </c>
      <c r="G56" s="48">
        <f t="shared" si="5"/>
        <v>0.64666666666666661</v>
      </c>
      <c r="H56" s="32">
        <v>1200</v>
      </c>
      <c r="I56" s="32">
        <v>10</v>
      </c>
      <c r="J56" s="32">
        <f t="shared" si="6"/>
        <v>1190</v>
      </c>
      <c r="K56" s="32">
        <v>1955</v>
      </c>
      <c r="L56" s="32">
        <v>45</v>
      </c>
      <c r="M56" s="32">
        <f t="shared" si="7"/>
        <v>1910</v>
      </c>
      <c r="N56" s="52">
        <f t="shared" si="8"/>
        <v>1955</v>
      </c>
    </row>
    <row r="57" spans="1:14" x14ac:dyDescent="0.2">
      <c r="A57" s="26">
        <f>'Aliquote medie'!$B57</f>
        <v>5400</v>
      </c>
      <c r="B57" s="28">
        <f t="shared" si="0"/>
        <v>1</v>
      </c>
      <c r="C57" s="28">
        <f t="shared" si="1"/>
        <v>15000</v>
      </c>
      <c r="D57" s="28">
        <f t="shared" si="2"/>
        <v>0</v>
      </c>
      <c r="E57" s="28">
        <f t="shared" si="3"/>
        <v>9600</v>
      </c>
      <c r="F57" s="28">
        <f t="shared" si="4"/>
        <v>15000</v>
      </c>
      <c r="G57" s="48">
        <f t="shared" si="5"/>
        <v>0.64</v>
      </c>
      <c r="H57" s="32">
        <v>1200</v>
      </c>
      <c r="I57" s="32">
        <v>10</v>
      </c>
      <c r="J57" s="32">
        <f t="shared" si="6"/>
        <v>1190</v>
      </c>
      <c r="K57" s="32">
        <v>1955</v>
      </c>
      <c r="L57" s="32">
        <v>45</v>
      </c>
      <c r="M57" s="32">
        <f t="shared" si="7"/>
        <v>1910</v>
      </c>
      <c r="N57" s="52">
        <f t="shared" si="8"/>
        <v>1955</v>
      </c>
    </row>
    <row r="58" spans="1:14" x14ac:dyDescent="0.2">
      <c r="A58" s="26">
        <f>'Aliquote medie'!$B58</f>
        <v>5500</v>
      </c>
      <c r="B58" s="28">
        <f t="shared" si="0"/>
        <v>1</v>
      </c>
      <c r="C58" s="28">
        <f t="shared" si="1"/>
        <v>15000</v>
      </c>
      <c r="D58" s="28">
        <f t="shared" si="2"/>
        <v>0</v>
      </c>
      <c r="E58" s="28">
        <f t="shared" si="3"/>
        <v>9500</v>
      </c>
      <c r="F58" s="28">
        <f t="shared" si="4"/>
        <v>15000</v>
      </c>
      <c r="G58" s="48">
        <f t="shared" si="5"/>
        <v>0.6333333333333333</v>
      </c>
      <c r="H58" s="32">
        <v>1200</v>
      </c>
      <c r="I58" s="32">
        <v>10</v>
      </c>
      <c r="J58" s="32">
        <f t="shared" si="6"/>
        <v>1190</v>
      </c>
      <c r="K58" s="32">
        <v>1955</v>
      </c>
      <c r="L58" s="32">
        <v>45</v>
      </c>
      <c r="M58" s="32">
        <f t="shared" si="7"/>
        <v>1910</v>
      </c>
      <c r="N58" s="52">
        <f t="shared" si="8"/>
        <v>1955</v>
      </c>
    </row>
    <row r="59" spans="1:14" x14ac:dyDescent="0.2">
      <c r="A59" s="26">
        <f>'Aliquote medie'!$B59</f>
        <v>5600</v>
      </c>
      <c r="B59" s="28">
        <f t="shared" si="0"/>
        <v>1</v>
      </c>
      <c r="C59" s="28">
        <f t="shared" si="1"/>
        <v>15000</v>
      </c>
      <c r="D59" s="28">
        <f t="shared" si="2"/>
        <v>0</v>
      </c>
      <c r="E59" s="28">
        <f t="shared" si="3"/>
        <v>9400</v>
      </c>
      <c r="F59" s="28">
        <f t="shared" si="4"/>
        <v>15000</v>
      </c>
      <c r="G59" s="48">
        <f t="shared" si="5"/>
        <v>0.62666666666666671</v>
      </c>
      <c r="H59" s="32">
        <v>1200</v>
      </c>
      <c r="I59" s="32">
        <v>10</v>
      </c>
      <c r="J59" s="32">
        <f t="shared" si="6"/>
        <v>1190</v>
      </c>
      <c r="K59" s="32">
        <v>1955</v>
      </c>
      <c r="L59" s="32">
        <v>45</v>
      </c>
      <c r="M59" s="32">
        <f t="shared" si="7"/>
        <v>1910</v>
      </c>
      <c r="N59" s="52">
        <f t="shared" si="8"/>
        <v>1955</v>
      </c>
    </row>
    <row r="60" spans="1:14" x14ac:dyDescent="0.2">
      <c r="A60" s="26">
        <f>'Aliquote medie'!$B60</f>
        <v>5700</v>
      </c>
      <c r="B60" s="28">
        <f t="shared" si="0"/>
        <v>1</v>
      </c>
      <c r="C60" s="28">
        <f t="shared" si="1"/>
        <v>15000</v>
      </c>
      <c r="D60" s="28">
        <f t="shared" si="2"/>
        <v>0</v>
      </c>
      <c r="E60" s="28">
        <f t="shared" si="3"/>
        <v>9300</v>
      </c>
      <c r="F60" s="28">
        <f t="shared" si="4"/>
        <v>15000</v>
      </c>
      <c r="G60" s="48">
        <f t="shared" si="5"/>
        <v>0.62</v>
      </c>
      <c r="H60" s="32">
        <v>1200</v>
      </c>
      <c r="I60" s="32">
        <v>10</v>
      </c>
      <c r="J60" s="32">
        <f t="shared" si="6"/>
        <v>1190</v>
      </c>
      <c r="K60" s="32">
        <v>1955</v>
      </c>
      <c r="L60" s="32">
        <v>45</v>
      </c>
      <c r="M60" s="32">
        <f t="shared" si="7"/>
        <v>1910</v>
      </c>
      <c r="N60" s="52">
        <f t="shared" si="8"/>
        <v>1955</v>
      </c>
    </row>
    <row r="61" spans="1:14" x14ac:dyDescent="0.2">
      <c r="A61" s="26">
        <f>'Aliquote medie'!$B61</f>
        <v>5800</v>
      </c>
      <c r="B61" s="28">
        <f t="shared" si="0"/>
        <v>1</v>
      </c>
      <c r="C61" s="28">
        <f t="shared" si="1"/>
        <v>15000</v>
      </c>
      <c r="D61" s="28">
        <f t="shared" si="2"/>
        <v>0</v>
      </c>
      <c r="E61" s="28">
        <f t="shared" si="3"/>
        <v>9200</v>
      </c>
      <c r="F61" s="28">
        <f t="shared" si="4"/>
        <v>15000</v>
      </c>
      <c r="G61" s="48">
        <f t="shared" si="5"/>
        <v>0.61333333333333329</v>
      </c>
      <c r="H61" s="32">
        <v>1200</v>
      </c>
      <c r="I61" s="32">
        <v>10</v>
      </c>
      <c r="J61" s="32">
        <f t="shared" si="6"/>
        <v>1190</v>
      </c>
      <c r="K61" s="32">
        <v>1955</v>
      </c>
      <c r="L61" s="32">
        <v>45</v>
      </c>
      <c r="M61" s="32">
        <f t="shared" si="7"/>
        <v>1910</v>
      </c>
      <c r="N61" s="52">
        <f t="shared" si="8"/>
        <v>1955</v>
      </c>
    </row>
    <row r="62" spans="1:14" x14ac:dyDescent="0.2">
      <c r="A62" s="26">
        <f>'Aliquote medie'!$B62</f>
        <v>5900</v>
      </c>
      <c r="B62" s="28">
        <f t="shared" si="0"/>
        <v>1</v>
      </c>
      <c r="C62" s="28">
        <f t="shared" si="1"/>
        <v>15000</v>
      </c>
      <c r="D62" s="28">
        <f t="shared" si="2"/>
        <v>0</v>
      </c>
      <c r="E62" s="28">
        <f t="shared" si="3"/>
        <v>9100</v>
      </c>
      <c r="F62" s="28">
        <f t="shared" si="4"/>
        <v>15000</v>
      </c>
      <c r="G62" s="48">
        <f t="shared" si="5"/>
        <v>0.60666666666666669</v>
      </c>
      <c r="H62" s="32">
        <v>1200</v>
      </c>
      <c r="I62" s="32">
        <v>10</v>
      </c>
      <c r="J62" s="32">
        <f t="shared" si="6"/>
        <v>1190</v>
      </c>
      <c r="K62" s="32">
        <v>1955</v>
      </c>
      <c r="L62" s="32">
        <v>45</v>
      </c>
      <c r="M62" s="32">
        <f t="shared" si="7"/>
        <v>1910</v>
      </c>
      <c r="N62" s="52">
        <f t="shared" si="8"/>
        <v>1955</v>
      </c>
    </row>
    <row r="63" spans="1:14" x14ac:dyDescent="0.2">
      <c r="A63" s="26">
        <f>'Aliquote medie'!$B63</f>
        <v>6000</v>
      </c>
      <c r="B63" s="28">
        <f t="shared" si="0"/>
        <v>1</v>
      </c>
      <c r="C63" s="28">
        <f t="shared" si="1"/>
        <v>15000</v>
      </c>
      <c r="D63" s="28">
        <f t="shared" si="2"/>
        <v>0</v>
      </c>
      <c r="E63" s="28">
        <f t="shared" si="3"/>
        <v>9000</v>
      </c>
      <c r="F63" s="28">
        <f t="shared" si="4"/>
        <v>15000</v>
      </c>
      <c r="G63" s="48">
        <f t="shared" si="5"/>
        <v>0.6</v>
      </c>
      <c r="H63" s="32">
        <v>1200</v>
      </c>
      <c r="I63" s="32">
        <v>10</v>
      </c>
      <c r="J63" s="32">
        <f t="shared" si="6"/>
        <v>1190</v>
      </c>
      <c r="K63" s="32">
        <v>1955</v>
      </c>
      <c r="L63" s="32">
        <v>45</v>
      </c>
      <c r="M63" s="32">
        <f t="shared" si="7"/>
        <v>1910</v>
      </c>
      <c r="N63" s="52">
        <f t="shared" si="8"/>
        <v>1955</v>
      </c>
    </row>
    <row r="64" spans="1:14" x14ac:dyDescent="0.2">
      <c r="A64" s="26">
        <f>'Aliquote medie'!$B64</f>
        <v>6100</v>
      </c>
      <c r="B64" s="28">
        <f t="shared" si="0"/>
        <v>1</v>
      </c>
      <c r="C64" s="28">
        <f t="shared" si="1"/>
        <v>15000</v>
      </c>
      <c r="D64" s="28">
        <f t="shared" si="2"/>
        <v>0</v>
      </c>
      <c r="E64" s="28">
        <f t="shared" si="3"/>
        <v>8900</v>
      </c>
      <c r="F64" s="28">
        <f t="shared" si="4"/>
        <v>15000</v>
      </c>
      <c r="G64" s="48">
        <f t="shared" si="5"/>
        <v>0.59333333333333338</v>
      </c>
      <c r="H64" s="32">
        <v>1200</v>
      </c>
      <c r="I64" s="32">
        <v>10</v>
      </c>
      <c r="J64" s="32">
        <f t="shared" si="6"/>
        <v>1190</v>
      </c>
      <c r="K64" s="32">
        <v>1955</v>
      </c>
      <c r="L64" s="32">
        <v>45</v>
      </c>
      <c r="M64" s="32">
        <f t="shared" si="7"/>
        <v>1910</v>
      </c>
      <c r="N64" s="52">
        <f t="shared" si="8"/>
        <v>1955</v>
      </c>
    </row>
    <row r="65" spans="1:14" x14ac:dyDescent="0.2">
      <c r="A65" s="26">
        <f>'Aliquote medie'!$B65</f>
        <v>6200</v>
      </c>
      <c r="B65" s="28">
        <f t="shared" si="0"/>
        <v>1</v>
      </c>
      <c r="C65" s="28">
        <f t="shared" si="1"/>
        <v>15000</v>
      </c>
      <c r="D65" s="28">
        <f t="shared" si="2"/>
        <v>0</v>
      </c>
      <c r="E65" s="28">
        <f t="shared" si="3"/>
        <v>8800</v>
      </c>
      <c r="F65" s="28">
        <f t="shared" si="4"/>
        <v>15000</v>
      </c>
      <c r="G65" s="48">
        <f t="shared" si="5"/>
        <v>0.58666666666666667</v>
      </c>
      <c r="H65" s="32">
        <v>1200</v>
      </c>
      <c r="I65" s="32">
        <v>10</v>
      </c>
      <c r="J65" s="32">
        <f t="shared" si="6"/>
        <v>1190</v>
      </c>
      <c r="K65" s="32">
        <v>1955</v>
      </c>
      <c r="L65" s="32">
        <v>45</v>
      </c>
      <c r="M65" s="32">
        <f t="shared" si="7"/>
        <v>1910</v>
      </c>
      <c r="N65" s="52">
        <f t="shared" si="8"/>
        <v>1955</v>
      </c>
    </row>
    <row r="66" spans="1:14" x14ac:dyDescent="0.2">
      <c r="A66" s="26">
        <f>'Aliquote medie'!$B66</f>
        <v>6300</v>
      </c>
      <c r="B66" s="28">
        <f t="shared" si="0"/>
        <v>1</v>
      </c>
      <c r="C66" s="28">
        <f t="shared" si="1"/>
        <v>15000</v>
      </c>
      <c r="D66" s="28">
        <f t="shared" si="2"/>
        <v>0</v>
      </c>
      <c r="E66" s="28">
        <f t="shared" si="3"/>
        <v>8700</v>
      </c>
      <c r="F66" s="28">
        <f t="shared" si="4"/>
        <v>15000</v>
      </c>
      <c r="G66" s="48">
        <f t="shared" si="5"/>
        <v>0.57999999999999996</v>
      </c>
      <c r="H66" s="32">
        <v>1200</v>
      </c>
      <c r="I66" s="32">
        <v>10</v>
      </c>
      <c r="J66" s="32">
        <f t="shared" si="6"/>
        <v>1190</v>
      </c>
      <c r="K66" s="32">
        <v>1955</v>
      </c>
      <c r="L66" s="32">
        <v>45</v>
      </c>
      <c r="M66" s="32">
        <f t="shared" si="7"/>
        <v>1910</v>
      </c>
      <c r="N66" s="52">
        <f t="shared" si="8"/>
        <v>1955</v>
      </c>
    </row>
    <row r="67" spans="1:14" x14ac:dyDescent="0.2">
      <c r="A67" s="26">
        <f>'Aliquote medie'!$B67</f>
        <v>6400</v>
      </c>
      <c r="B67" s="28">
        <f t="shared" si="0"/>
        <v>1</v>
      </c>
      <c r="C67" s="28">
        <f t="shared" si="1"/>
        <v>15000</v>
      </c>
      <c r="D67" s="28">
        <f t="shared" si="2"/>
        <v>0</v>
      </c>
      <c r="E67" s="28">
        <f t="shared" si="3"/>
        <v>8600</v>
      </c>
      <c r="F67" s="28">
        <f t="shared" si="4"/>
        <v>15000</v>
      </c>
      <c r="G67" s="48">
        <f t="shared" si="5"/>
        <v>0.57333333333333336</v>
      </c>
      <c r="H67" s="32">
        <v>1200</v>
      </c>
      <c r="I67" s="32">
        <v>10</v>
      </c>
      <c r="J67" s="32">
        <f t="shared" si="6"/>
        <v>1190</v>
      </c>
      <c r="K67" s="32">
        <v>1955</v>
      </c>
      <c r="L67" s="32">
        <v>45</v>
      </c>
      <c r="M67" s="32">
        <f t="shared" si="7"/>
        <v>1910</v>
      </c>
      <c r="N67" s="52">
        <f t="shared" si="8"/>
        <v>1955</v>
      </c>
    </row>
    <row r="68" spans="1:14" x14ac:dyDescent="0.2">
      <c r="A68" s="26">
        <f>'Aliquote medie'!$B68</f>
        <v>6500</v>
      </c>
      <c r="B68" s="28">
        <f t="shared" ref="B68:B131" si="9">IF($A68&lt;=15000,1,IF($A68&lt;=28000,2,IF($A68&lt;=50000,3,4)))</f>
        <v>1</v>
      </c>
      <c r="C68" s="28">
        <f t="shared" ref="C68:C131" si="10">IF(B68=1,15000,IF(B68=2,28000,IF(B68=3,50000,"")))</f>
        <v>15000</v>
      </c>
      <c r="D68" s="28">
        <f t="shared" ref="D68:D131" si="11">IF(B68=1,0,IF(B68=2,15000,IF(B68=3,28000,"")))</f>
        <v>0</v>
      </c>
      <c r="E68" s="28">
        <f t="shared" ref="E68:E131" si="12">IF(B68&lt;4,(C68-A68),"")</f>
        <v>8500</v>
      </c>
      <c r="F68" s="28">
        <f t="shared" ref="F68:F131" si="13">IF(B68&lt;4,C68-D68,"")</f>
        <v>15000</v>
      </c>
      <c r="G68" s="48">
        <f t="shared" ref="G68:G131" si="14">IF(B68&lt;4,E68/F68,"")</f>
        <v>0.56666666666666665</v>
      </c>
      <c r="H68" s="32">
        <v>1200</v>
      </c>
      <c r="I68" s="32">
        <v>10</v>
      </c>
      <c r="J68" s="32">
        <f t="shared" ref="J68:J131" si="15">H68-I68</f>
        <v>1190</v>
      </c>
      <c r="K68" s="32">
        <v>1955</v>
      </c>
      <c r="L68" s="32">
        <v>45</v>
      </c>
      <c r="M68" s="32">
        <f t="shared" ref="M68:M131" si="16">K68-L68</f>
        <v>1910</v>
      </c>
      <c r="N68" s="52">
        <f t="shared" ref="N68:N131" si="17">IF(B68=1,K68,IF(B68=2,M68+(J68*G68),IF(B68=3,M68*G68,0)))</f>
        <v>1955</v>
      </c>
    </row>
    <row r="69" spans="1:14" x14ac:dyDescent="0.2">
      <c r="A69" s="26">
        <f>'Aliquote medie'!$B69</f>
        <v>6600</v>
      </c>
      <c r="B69" s="28">
        <f t="shared" si="9"/>
        <v>1</v>
      </c>
      <c r="C69" s="28">
        <f t="shared" si="10"/>
        <v>15000</v>
      </c>
      <c r="D69" s="28">
        <f t="shared" si="11"/>
        <v>0</v>
      </c>
      <c r="E69" s="28">
        <f t="shared" si="12"/>
        <v>8400</v>
      </c>
      <c r="F69" s="28">
        <f t="shared" si="13"/>
        <v>15000</v>
      </c>
      <c r="G69" s="48">
        <f t="shared" si="14"/>
        <v>0.56000000000000005</v>
      </c>
      <c r="H69" s="32">
        <v>1200</v>
      </c>
      <c r="I69" s="32">
        <v>10</v>
      </c>
      <c r="J69" s="32">
        <f t="shared" si="15"/>
        <v>1190</v>
      </c>
      <c r="K69" s="32">
        <v>1955</v>
      </c>
      <c r="L69" s="32">
        <v>45</v>
      </c>
      <c r="M69" s="32">
        <f t="shared" si="16"/>
        <v>1910</v>
      </c>
      <c r="N69" s="52">
        <f t="shared" si="17"/>
        <v>1955</v>
      </c>
    </row>
    <row r="70" spans="1:14" x14ac:dyDescent="0.2">
      <c r="A70" s="26">
        <f>'Aliquote medie'!$B70</f>
        <v>6700</v>
      </c>
      <c r="B70" s="28">
        <f t="shared" si="9"/>
        <v>1</v>
      </c>
      <c r="C70" s="28">
        <f t="shared" si="10"/>
        <v>15000</v>
      </c>
      <c r="D70" s="28">
        <f t="shared" si="11"/>
        <v>0</v>
      </c>
      <c r="E70" s="28">
        <f t="shared" si="12"/>
        <v>8300</v>
      </c>
      <c r="F70" s="28">
        <f t="shared" si="13"/>
        <v>15000</v>
      </c>
      <c r="G70" s="48">
        <f t="shared" si="14"/>
        <v>0.55333333333333334</v>
      </c>
      <c r="H70" s="32">
        <v>1200</v>
      </c>
      <c r="I70" s="32">
        <v>10</v>
      </c>
      <c r="J70" s="32">
        <f t="shared" si="15"/>
        <v>1190</v>
      </c>
      <c r="K70" s="32">
        <v>1955</v>
      </c>
      <c r="L70" s="32">
        <v>45</v>
      </c>
      <c r="M70" s="32">
        <f t="shared" si="16"/>
        <v>1910</v>
      </c>
      <c r="N70" s="52">
        <f t="shared" si="17"/>
        <v>1955</v>
      </c>
    </row>
    <row r="71" spans="1:14" x14ac:dyDescent="0.2">
      <c r="A71" s="26">
        <f>'Aliquote medie'!$B71</f>
        <v>6800</v>
      </c>
      <c r="B71" s="28">
        <f t="shared" si="9"/>
        <v>1</v>
      </c>
      <c r="C71" s="28">
        <f t="shared" si="10"/>
        <v>15000</v>
      </c>
      <c r="D71" s="28">
        <f t="shared" si="11"/>
        <v>0</v>
      </c>
      <c r="E71" s="28">
        <f t="shared" si="12"/>
        <v>8200</v>
      </c>
      <c r="F71" s="28">
        <f t="shared" si="13"/>
        <v>15000</v>
      </c>
      <c r="G71" s="48">
        <f t="shared" si="14"/>
        <v>0.54666666666666663</v>
      </c>
      <c r="H71" s="32">
        <v>1200</v>
      </c>
      <c r="I71" s="32">
        <v>10</v>
      </c>
      <c r="J71" s="32">
        <f t="shared" si="15"/>
        <v>1190</v>
      </c>
      <c r="K71" s="32">
        <v>1955</v>
      </c>
      <c r="L71" s="32">
        <v>45</v>
      </c>
      <c r="M71" s="32">
        <f t="shared" si="16"/>
        <v>1910</v>
      </c>
      <c r="N71" s="52">
        <f t="shared" si="17"/>
        <v>1955</v>
      </c>
    </row>
    <row r="72" spans="1:14" x14ac:dyDescent="0.2">
      <c r="A72" s="26">
        <f>'Aliquote medie'!$B72</f>
        <v>6900</v>
      </c>
      <c r="B72" s="28">
        <f t="shared" si="9"/>
        <v>1</v>
      </c>
      <c r="C72" s="28">
        <f t="shared" si="10"/>
        <v>15000</v>
      </c>
      <c r="D72" s="28">
        <f t="shared" si="11"/>
        <v>0</v>
      </c>
      <c r="E72" s="28">
        <f t="shared" si="12"/>
        <v>8100</v>
      </c>
      <c r="F72" s="28">
        <f t="shared" si="13"/>
        <v>15000</v>
      </c>
      <c r="G72" s="48">
        <f t="shared" si="14"/>
        <v>0.54</v>
      </c>
      <c r="H72" s="32">
        <v>1200</v>
      </c>
      <c r="I72" s="32">
        <v>10</v>
      </c>
      <c r="J72" s="32">
        <f t="shared" si="15"/>
        <v>1190</v>
      </c>
      <c r="K72" s="32">
        <v>1955</v>
      </c>
      <c r="L72" s="32">
        <v>45</v>
      </c>
      <c r="M72" s="32">
        <f t="shared" si="16"/>
        <v>1910</v>
      </c>
      <c r="N72" s="52">
        <f t="shared" si="17"/>
        <v>1955</v>
      </c>
    </row>
    <row r="73" spans="1:14" x14ac:dyDescent="0.2">
      <c r="A73" s="26">
        <f>'Aliquote medie'!$B73</f>
        <v>7000</v>
      </c>
      <c r="B73" s="28">
        <f t="shared" si="9"/>
        <v>1</v>
      </c>
      <c r="C73" s="28">
        <f t="shared" si="10"/>
        <v>15000</v>
      </c>
      <c r="D73" s="28">
        <f t="shared" si="11"/>
        <v>0</v>
      </c>
      <c r="E73" s="28">
        <f t="shared" si="12"/>
        <v>8000</v>
      </c>
      <c r="F73" s="28">
        <f t="shared" si="13"/>
        <v>15000</v>
      </c>
      <c r="G73" s="48">
        <f t="shared" si="14"/>
        <v>0.53333333333333333</v>
      </c>
      <c r="H73" s="32">
        <v>1200</v>
      </c>
      <c r="I73" s="32">
        <v>10</v>
      </c>
      <c r="J73" s="32">
        <f t="shared" si="15"/>
        <v>1190</v>
      </c>
      <c r="K73" s="32">
        <v>1955</v>
      </c>
      <c r="L73" s="32">
        <v>45</v>
      </c>
      <c r="M73" s="32">
        <f t="shared" si="16"/>
        <v>1910</v>
      </c>
      <c r="N73" s="52">
        <f t="shared" si="17"/>
        <v>1955</v>
      </c>
    </row>
    <row r="74" spans="1:14" x14ac:dyDescent="0.2">
      <c r="A74" s="26">
        <f>'Aliquote medie'!$B74</f>
        <v>7100</v>
      </c>
      <c r="B74" s="28">
        <f t="shared" si="9"/>
        <v>1</v>
      </c>
      <c r="C74" s="28">
        <f t="shared" si="10"/>
        <v>15000</v>
      </c>
      <c r="D74" s="28">
        <f t="shared" si="11"/>
        <v>0</v>
      </c>
      <c r="E74" s="28">
        <f t="shared" si="12"/>
        <v>7900</v>
      </c>
      <c r="F74" s="28">
        <f t="shared" si="13"/>
        <v>15000</v>
      </c>
      <c r="G74" s="48">
        <f t="shared" si="14"/>
        <v>0.52666666666666662</v>
      </c>
      <c r="H74" s="32">
        <v>1200</v>
      </c>
      <c r="I74" s="32">
        <v>10</v>
      </c>
      <c r="J74" s="32">
        <f t="shared" si="15"/>
        <v>1190</v>
      </c>
      <c r="K74" s="32">
        <v>1955</v>
      </c>
      <c r="L74" s="32">
        <v>45</v>
      </c>
      <c r="M74" s="32">
        <f t="shared" si="16"/>
        <v>1910</v>
      </c>
      <c r="N74" s="52">
        <f t="shared" si="17"/>
        <v>1955</v>
      </c>
    </row>
    <row r="75" spans="1:14" x14ac:dyDescent="0.2">
      <c r="A75" s="26">
        <f>'Aliquote medie'!$B75</f>
        <v>7200</v>
      </c>
      <c r="B75" s="28">
        <f t="shared" si="9"/>
        <v>1</v>
      </c>
      <c r="C75" s="28">
        <f t="shared" si="10"/>
        <v>15000</v>
      </c>
      <c r="D75" s="28">
        <f t="shared" si="11"/>
        <v>0</v>
      </c>
      <c r="E75" s="28">
        <f t="shared" si="12"/>
        <v>7800</v>
      </c>
      <c r="F75" s="28">
        <f t="shared" si="13"/>
        <v>15000</v>
      </c>
      <c r="G75" s="48">
        <f t="shared" si="14"/>
        <v>0.52</v>
      </c>
      <c r="H75" s="32">
        <v>1200</v>
      </c>
      <c r="I75" s="32">
        <v>10</v>
      </c>
      <c r="J75" s="32">
        <f t="shared" si="15"/>
        <v>1190</v>
      </c>
      <c r="K75" s="32">
        <v>1955</v>
      </c>
      <c r="L75" s="32">
        <v>45</v>
      </c>
      <c r="M75" s="32">
        <f t="shared" si="16"/>
        <v>1910</v>
      </c>
      <c r="N75" s="52">
        <f t="shared" si="17"/>
        <v>1955</v>
      </c>
    </row>
    <row r="76" spans="1:14" x14ac:dyDescent="0.2">
      <c r="A76" s="26">
        <f>'Aliquote medie'!$B76</f>
        <v>7300</v>
      </c>
      <c r="B76" s="28">
        <f t="shared" si="9"/>
        <v>1</v>
      </c>
      <c r="C76" s="28">
        <f t="shared" si="10"/>
        <v>15000</v>
      </c>
      <c r="D76" s="28">
        <f t="shared" si="11"/>
        <v>0</v>
      </c>
      <c r="E76" s="28">
        <f t="shared" si="12"/>
        <v>7700</v>
      </c>
      <c r="F76" s="28">
        <f t="shared" si="13"/>
        <v>15000</v>
      </c>
      <c r="G76" s="48">
        <f t="shared" si="14"/>
        <v>0.51333333333333331</v>
      </c>
      <c r="H76" s="32">
        <v>1200</v>
      </c>
      <c r="I76" s="32">
        <v>10</v>
      </c>
      <c r="J76" s="32">
        <f t="shared" si="15"/>
        <v>1190</v>
      </c>
      <c r="K76" s="32">
        <v>1955</v>
      </c>
      <c r="L76" s="32">
        <v>45</v>
      </c>
      <c r="M76" s="32">
        <f t="shared" si="16"/>
        <v>1910</v>
      </c>
      <c r="N76" s="52">
        <f t="shared" si="17"/>
        <v>1955</v>
      </c>
    </row>
    <row r="77" spans="1:14" x14ac:dyDescent="0.2">
      <c r="A77" s="26">
        <f>'Aliquote medie'!$B77</f>
        <v>7400</v>
      </c>
      <c r="B77" s="28">
        <f t="shared" si="9"/>
        <v>1</v>
      </c>
      <c r="C77" s="28">
        <f t="shared" si="10"/>
        <v>15000</v>
      </c>
      <c r="D77" s="28">
        <f t="shared" si="11"/>
        <v>0</v>
      </c>
      <c r="E77" s="28">
        <f t="shared" si="12"/>
        <v>7600</v>
      </c>
      <c r="F77" s="28">
        <f t="shared" si="13"/>
        <v>15000</v>
      </c>
      <c r="G77" s="48">
        <f t="shared" si="14"/>
        <v>0.50666666666666671</v>
      </c>
      <c r="H77" s="32">
        <v>1200</v>
      </c>
      <c r="I77" s="32">
        <v>10</v>
      </c>
      <c r="J77" s="32">
        <f t="shared" si="15"/>
        <v>1190</v>
      </c>
      <c r="K77" s="32">
        <v>1955</v>
      </c>
      <c r="L77" s="32">
        <v>45</v>
      </c>
      <c r="M77" s="32">
        <f t="shared" si="16"/>
        <v>1910</v>
      </c>
      <c r="N77" s="52">
        <f t="shared" si="17"/>
        <v>1955</v>
      </c>
    </row>
    <row r="78" spans="1:14" x14ac:dyDescent="0.2">
      <c r="A78" s="26">
        <f>'Aliquote medie'!$B78</f>
        <v>7500</v>
      </c>
      <c r="B78" s="28">
        <f t="shared" si="9"/>
        <v>1</v>
      </c>
      <c r="C78" s="28">
        <f t="shared" si="10"/>
        <v>15000</v>
      </c>
      <c r="D78" s="28">
        <f t="shared" si="11"/>
        <v>0</v>
      </c>
      <c r="E78" s="28">
        <f t="shared" si="12"/>
        <v>7500</v>
      </c>
      <c r="F78" s="28">
        <f t="shared" si="13"/>
        <v>15000</v>
      </c>
      <c r="G78" s="48">
        <f t="shared" si="14"/>
        <v>0.5</v>
      </c>
      <c r="H78" s="32">
        <v>1200</v>
      </c>
      <c r="I78" s="32">
        <v>10</v>
      </c>
      <c r="J78" s="32">
        <f t="shared" si="15"/>
        <v>1190</v>
      </c>
      <c r="K78" s="32">
        <v>1955</v>
      </c>
      <c r="L78" s="32">
        <v>45</v>
      </c>
      <c r="M78" s="32">
        <f t="shared" si="16"/>
        <v>1910</v>
      </c>
      <c r="N78" s="52">
        <f t="shared" si="17"/>
        <v>1955</v>
      </c>
    </row>
    <row r="79" spans="1:14" x14ac:dyDescent="0.2">
      <c r="A79" s="26">
        <f>'Aliquote medie'!$B79</f>
        <v>7600</v>
      </c>
      <c r="B79" s="28">
        <f t="shared" si="9"/>
        <v>1</v>
      </c>
      <c r="C79" s="28">
        <f t="shared" si="10"/>
        <v>15000</v>
      </c>
      <c r="D79" s="28">
        <f t="shared" si="11"/>
        <v>0</v>
      </c>
      <c r="E79" s="28">
        <f t="shared" si="12"/>
        <v>7400</v>
      </c>
      <c r="F79" s="28">
        <f t="shared" si="13"/>
        <v>15000</v>
      </c>
      <c r="G79" s="48">
        <f t="shared" si="14"/>
        <v>0.49333333333333335</v>
      </c>
      <c r="H79" s="32">
        <v>1200</v>
      </c>
      <c r="I79" s="32">
        <v>10</v>
      </c>
      <c r="J79" s="32">
        <f t="shared" si="15"/>
        <v>1190</v>
      </c>
      <c r="K79" s="32">
        <v>1955</v>
      </c>
      <c r="L79" s="32">
        <v>45</v>
      </c>
      <c r="M79" s="32">
        <f t="shared" si="16"/>
        <v>1910</v>
      </c>
      <c r="N79" s="52">
        <f t="shared" si="17"/>
        <v>1955</v>
      </c>
    </row>
    <row r="80" spans="1:14" x14ac:dyDescent="0.2">
      <c r="A80" s="26">
        <f>'Aliquote medie'!$B80</f>
        <v>7700</v>
      </c>
      <c r="B80" s="28">
        <f t="shared" si="9"/>
        <v>1</v>
      </c>
      <c r="C80" s="28">
        <f t="shared" si="10"/>
        <v>15000</v>
      </c>
      <c r="D80" s="28">
        <f t="shared" si="11"/>
        <v>0</v>
      </c>
      <c r="E80" s="28">
        <f t="shared" si="12"/>
        <v>7300</v>
      </c>
      <c r="F80" s="28">
        <f t="shared" si="13"/>
        <v>15000</v>
      </c>
      <c r="G80" s="48">
        <f t="shared" si="14"/>
        <v>0.48666666666666669</v>
      </c>
      <c r="H80" s="32">
        <v>1200</v>
      </c>
      <c r="I80" s="32">
        <v>10</v>
      </c>
      <c r="J80" s="32">
        <f t="shared" si="15"/>
        <v>1190</v>
      </c>
      <c r="K80" s="32">
        <v>1955</v>
      </c>
      <c r="L80" s="32">
        <v>45</v>
      </c>
      <c r="M80" s="32">
        <f t="shared" si="16"/>
        <v>1910</v>
      </c>
      <c r="N80" s="52">
        <f t="shared" si="17"/>
        <v>1955</v>
      </c>
    </row>
    <row r="81" spans="1:14" x14ac:dyDescent="0.2">
      <c r="A81" s="26">
        <f>'Aliquote medie'!$B81</f>
        <v>7800</v>
      </c>
      <c r="B81" s="28">
        <f t="shared" si="9"/>
        <v>1</v>
      </c>
      <c r="C81" s="28">
        <f t="shared" si="10"/>
        <v>15000</v>
      </c>
      <c r="D81" s="28">
        <f t="shared" si="11"/>
        <v>0</v>
      </c>
      <c r="E81" s="28">
        <f t="shared" si="12"/>
        <v>7200</v>
      </c>
      <c r="F81" s="28">
        <f t="shared" si="13"/>
        <v>15000</v>
      </c>
      <c r="G81" s="48">
        <f t="shared" si="14"/>
        <v>0.48</v>
      </c>
      <c r="H81" s="32">
        <v>1200</v>
      </c>
      <c r="I81" s="32">
        <v>10</v>
      </c>
      <c r="J81" s="32">
        <f t="shared" si="15"/>
        <v>1190</v>
      </c>
      <c r="K81" s="32">
        <v>1955</v>
      </c>
      <c r="L81" s="32">
        <v>45</v>
      </c>
      <c r="M81" s="32">
        <f t="shared" si="16"/>
        <v>1910</v>
      </c>
      <c r="N81" s="52">
        <f t="shared" si="17"/>
        <v>1955</v>
      </c>
    </row>
    <row r="82" spans="1:14" x14ac:dyDescent="0.2">
      <c r="A82" s="26">
        <f>'Aliquote medie'!$B82</f>
        <v>7900</v>
      </c>
      <c r="B82" s="28">
        <f t="shared" si="9"/>
        <v>1</v>
      </c>
      <c r="C82" s="28">
        <f t="shared" si="10"/>
        <v>15000</v>
      </c>
      <c r="D82" s="28">
        <f t="shared" si="11"/>
        <v>0</v>
      </c>
      <c r="E82" s="28">
        <f t="shared" si="12"/>
        <v>7100</v>
      </c>
      <c r="F82" s="28">
        <f t="shared" si="13"/>
        <v>15000</v>
      </c>
      <c r="G82" s="48">
        <f t="shared" si="14"/>
        <v>0.47333333333333333</v>
      </c>
      <c r="H82" s="32">
        <v>1200</v>
      </c>
      <c r="I82" s="32">
        <v>10</v>
      </c>
      <c r="J82" s="32">
        <f t="shared" si="15"/>
        <v>1190</v>
      </c>
      <c r="K82" s="32">
        <v>1955</v>
      </c>
      <c r="L82" s="32">
        <v>45</v>
      </c>
      <c r="M82" s="32">
        <f t="shared" si="16"/>
        <v>1910</v>
      </c>
      <c r="N82" s="52">
        <f t="shared" si="17"/>
        <v>1955</v>
      </c>
    </row>
    <row r="83" spans="1:14" x14ac:dyDescent="0.2">
      <c r="A83" s="26">
        <f>'Aliquote medie'!$B83</f>
        <v>8000</v>
      </c>
      <c r="B83" s="28">
        <f t="shared" si="9"/>
        <v>1</v>
      </c>
      <c r="C83" s="28">
        <f t="shared" si="10"/>
        <v>15000</v>
      </c>
      <c r="D83" s="28">
        <f t="shared" si="11"/>
        <v>0</v>
      </c>
      <c r="E83" s="28">
        <f t="shared" si="12"/>
        <v>7000</v>
      </c>
      <c r="F83" s="28">
        <f t="shared" si="13"/>
        <v>15000</v>
      </c>
      <c r="G83" s="48">
        <f t="shared" si="14"/>
        <v>0.46666666666666667</v>
      </c>
      <c r="H83" s="32">
        <v>1200</v>
      </c>
      <c r="I83" s="32">
        <v>10</v>
      </c>
      <c r="J83" s="32">
        <f t="shared" si="15"/>
        <v>1190</v>
      </c>
      <c r="K83" s="32">
        <v>1955</v>
      </c>
      <c r="L83" s="32">
        <v>45</v>
      </c>
      <c r="M83" s="32">
        <f t="shared" si="16"/>
        <v>1910</v>
      </c>
      <c r="N83" s="52">
        <f t="shared" si="17"/>
        <v>1955</v>
      </c>
    </row>
    <row r="84" spans="1:14" x14ac:dyDescent="0.2">
      <c r="A84" s="26">
        <f>'Aliquote medie'!$B84</f>
        <v>8100</v>
      </c>
      <c r="B84" s="28">
        <f t="shared" si="9"/>
        <v>1</v>
      </c>
      <c r="C84" s="28">
        <f t="shared" si="10"/>
        <v>15000</v>
      </c>
      <c r="D84" s="28">
        <f t="shared" si="11"/>
        <v>0</v>
      </c>
      <c r="E84" s="28">
        <f t="shared" si="12"/>
        <v>6900</v>
      </c>
      <c r="F84" s="28">
        <f t="shared" si="13"/>
        <v>15000</v>
      </c>
      <c r="G84" s="48">
        <f t="shared" si="14"/>
        <v>0.46</v>
      </c>
      <c r="H84" s="32">
        <v>1200</v>
      </c>
      <c r="I84" s="32">
        <v>10</v>
      </c>
      <c r="J84" s="32">
        <f t="shared" si="15"/>
        <v>1190</v>
      </c>
      <c r="K84" s="32">
        <v>1955</v>
      </c>
      <c r="L84" s="32">
        <v>45</v>
      </c>
      <c r="M84" s="32">
        <f t="shared" si="16"/>
        <v>1910</v>
      </c>
      <c r="N84" s="52">
        <f t="shared" si="17"/>
        <v>1955</v>
      </c>
    </row>
    <row r="85" spans="1:14" x14ac:dyDescent="0.2">
      <c r="A85" s="26">
        <f>'Aliquote medie'!$B85</f>
        <v>8200</v>
      </c>
      <c r="B85" s="28">
        <f t="shared" si="9"/>
        <v>1</v>
      </c>
      <c r="C85" s="28">
        <f t="shared" si="10"/>
        <v>15000</v>
      </c>
      <c r="D85" s="28">
        <f t="shared" si="11"/>
        <v>0</v>
      </c>
      <c r="E85" s="28">
        <f t="shared" si="12"/>
        <v>6800</v>
      </c>
      <c r="F85" s="28">
        <f t="shared" si="13"/>
        <v>15000</v>
      </c>
      <c r="G85" s="48">
        <f t="shared" si="14"/>
        <v>0.45333333333333331</v>
      </c>
      <c r="H85" s="32">
        <v>1200</v>
      </c>
      <c r="I85" s="32">
        <v>10</v>
      </c>
      <c r="J85" s="32">
        <f t="shared" si="15"/>
        <v>1190</v>
      </c>
      <c r="K85" s="32">
        <v>1955</v>
      </c>
      <c r="L85" s="32">
        <v>45</v>
      </c>
      <c r="M85" s="32">
        <f t="shared" si="16"/>
        <v>1910</v>
      </c>
      <c r="N85" s="52">
        <f t="shared" si="17"/>
        <v>1955</v>
      </c>
    </row>
    <row r="86" spans="1:14" x14ac:dyDescent="0.2">
      <c r="A86" s="26">
        <f>'Aliquote medie'!$B86</f>
        <v>8300</v>
      </c>
      <c r="B86" s="28">
        <f t="shared" si="9"/>
        <v>1</v>
      </c>
      <c r="C86" s="28">
        <f t="shared" si="10"/>
        <v>15000</v>
      </c>
      <c r="D86" s="28">
        <f t="shared" si="11"/>
        <v>0</v>
      </c>
      <c r="E86" s="28">
        <f t="shared" si="12"/>
        <v>6700</v>
      </c>
      <c r="F86" s="28">
        <f t="shared" si="13"/>
        <v>15000</v>
      </c>
      <c r="G86" s="48">
        <f t="shared" si="14"/>
        <v>0.44666666666666666</v>
      </c>
      <c r="H86" s="32">
        <v>1200</v>
      </c>
      <c r="I86" s="32">
        <v>10</v>
      </c>
      <c r="J86" s="32">
        <f t="shared" si="15"/>
        <v>1190</v>
      </c>
      <c r="K86" s="32">
        <v>1955</v>
      </c>
      <c r="L86" s="32">
        <v>45</v>
      </c>
      <c r="M86" s="32">
        <f t="shared" si="16"/>
        <v>1910</v>
      </c>
      <c r="N86" s="52">
        <f t="shared" si="17"/>
        <v>1955</v>
      </c>
    </row>
    <row r="87" spans="1:14" x14ac:dyDescent="0.2">
      <c r="A87" s="26">
        <f>'Aliquote medie'!$B87</f>
        <v>8400</v>
      </c>
      <c r="B87" s="28">
        <f t="shared" si="9"/>
        <v>1</v>
      </c>
      <c r="C87" s="28">
        <f t="shared" si="10"/>
        <v>15000</v>
      </c>
      <c r="D87" s="28">
        <f t="shared" si="11"/>
        <v>0</v>
      </c>
      <c r="E87" s="28">
        <f t="shared" si="12"/>
        <v>6600</v>
      </c>
      <c r="F87" s="28">
        <f t="shared" si="13"/>
        <v>15000</v>
      </c>
      <c r="G87" s="48">
        <f t="shared" si="14"/>
        <v>0.44</v>
      </c>
      <c r="H87" s="32">
        <v>1200</v>
      </c>
      <c r="I87" s="32">
        <v>10</v>
      </c>
      <c r="J87" s="32">
        <f t="shared" si="15"/>
        <v>1190</v>
      </c>
      <c r="K87" s="32">
        <v>1955</v>
      </c>
      <c r="L87" s="32">
        <v>45</v>
      </c>
      <c r="M87" s="32">
        <f t="shared" si="16"/>
        <v>1910</v>
      </c>
      <c r="N87" s="52">
        <f t="shared" si="17"/>
        <v>1955</v>
      </c>
    </row>
    <row r="88" spans="1:14" x14ac:dyDescent="0.2">
      <c r="A88" s="26">
        <f>'Aliquote medie'!$B88</f>
        <v>8500</v>
      </c>
      <c r="B88" s="28">
        <f t="shared" si="9"/>
        <v>1</v>
      </c>
      <c r="C88" s="28">
        <f t="shared" si="10"/>
        <v>15000</v>
      </c>
      <c r="D88" s="28">
        <f t="shared" si="11"/>
        <v>0</v>
      </c>
      <c r="E88" s="28">
        <f t="shared" si="12"/>
        <v>6500</v>
      </c>
      <c r="F88" s="28">
        <f t="shared" si="13"/>
        <v>15000</v>
      </c>
      <c r="G88" s="48">
        <f t="shared" si="14"/>
        <v>0.43333333333333335</v>
      </c>
      <c r="H88" s="32">
        <v>1200</v>
      </c>
      <c r="I88" s="32">
        <v>10</v>
      </c>
      <c r="J88" s="32">
        <f t="shared" si="15"/>
        <v>1190</v>
      </c>
      <c r="K88" s="32">
        <v>1955</v>
      </c>
      <c r="L88" s="32">
        <v>45</v>
      </c>
      <c r="M88" s="32">
        <f t="shared" si="16"/>
        <v>1910</v>
      </c>
      <c r="N88" s="52">
        <f t="shared" si="17"/>
        <v>1955</v>
      </c>
    </row>
    <row r="89" spans="1:14" x14ac:dyDescent="0.2">
      <c r="A89" s="26">
        <f>'Aliquote medie'!$B89</f>
        <v>8600</v>
      </c>
      <c r="B89" s="28">
        <f t="shared" si="9"/>
        <v>1</v>
      </c>
      <c r="C89" s="28">
        <f t="shared" si="10"/>
        <v>15000</v>
      </c>
      <c r="D89" s="28">
        <f t="shared" si="11"/>
        <v>0</v>
      </c>
      <c r="E89" s="28">
        <f t="shared" si="12"/>
        <v>6400</v>
      </c>
      <c r="F89" s="28">
        <f t="shared" si="13"/>
        <v>15000</v>
      </c>
      <c r="G89" s="48">
        <f t="shared" si="14"/>
        <v>0.42666666666666669</v>
      </c>
      <c r="H89" s="32">
        <v>1200</v>
      </c>
      <c r="I89" s="32">
        <v>10</v>
      </c>
      <c r="J89" s="32">
        <f t="shared" si="15"/>
        <v>1190</v>
      </c>
      <c r="K89" s="32">
        <v>1955</v>
      </c>
      <c r="L89" s="32">
        <v>45</v>
      </c>
      <c r="M89" s="32">
        <f t="shared" si="16"/>
        <v>1910</v>
      </c>
      <c r="N89" s="52">
        <f t="shared" si="17"/>
        <v>1955</v>
      </c>
    </row>
    <row r="90" spans="1:14" x14ac:dyDescent="0.2">
      <c r="A90" s="26">
        <f>'Aliquote medie'!$B90</f>
        <v>8700</v>
      </c>
      <c r="B90" s="28">
        <f t="shared" si="9"/>
        <v>1</v>
      </c>
      <c r="C90" s="28">
        <f t="shared" si="10"/>
        <v>15000</v>
      </c>
      <c r="D90" s="28">
        <f t="shared" si="11"/>
        <v>0</v>
      </c>
      <c r="E90" s="28">
        <f t="shared" si="12"/>
        <v>6300</v>
      </c>
      <c r="F90" s="28">
        <f t="shared" si="13"/>
        <v>15000</v>
      </c>
      <c r="G90" s="48">
        <f t="shared" si="14"/>
        <v>0.42</v>
      </c>
      <c r="H90" s="32">
        <v>1200</v>
      </c>
      <c r="I90" s="32">
        <v>10</v>
      </c>
      <c r="J90" s="32">
        <f t="shared" si="15"/>
        <v>1190</v>
      </c>
      <c r="K90" s="32">
        <v>1955</v>
      </c>
      <c r="L90" s="32">
        <v>45</v>
      </c>
      <c r="M90" s="32">
        <f t="shared" si="16"/>
        <v>1910</v>
      </c>
      <c r="N90" s="52">
        <f t="shared" si="17"/>
        <v>1955</v>
      </c>
    </row>
    <row r="91" spans="1:14" x14ac:dyDescent="0.2">
      <c r="A91" s="26">
        <f>'Aliquote medie'!$B91</f>
        <v>8800</v>
      </c>
      <c r="B91" s="28">
        <f t="shared" si="9"/>
        <v>1</v>
      </c>
      <c r="C91" s="28">
        <f t="shared" si="10"/>
        <v>15000</v>
      </c>
      <c r="D91" s="28">
        <f t="shared" si="11"/>
        <v>0</v>
      </c>
      <c r="E91" s="28">
        <f t="shared" si="12"/>
        <v>6200</v>
      </c>
      <c r="F91" s="28">
        <f t="shared" si="13"/>
        <v>15000</v>
      </c>
      <c r="G91" s="48">
        <f t="shared" si="14"/>
        <v>0.41333333333333333</v>
      </c>
      <c r="H91" s="32">
        <v>1200</v>
      </c>
      <c r="I91" s="32">
        <v>10</v>
      </c>
      <c r="J91" s="32">
        <f t="shared" si="15"/>
        <v>1190</v>
      </c>
      <c r="K91" s="32">
        <v>1955</v>
      </c>
      <c r="L91" s="32">
        <v>45</v>
      </c>
      <c r="M91" s="32">
        <f t="shared" si="16"/>
        <v>1910</v>
      </c>
      <c r="N91" s="52">
        <f t="shared" si="17"/>
        <v>1955</v>
      </c>
    </row>
    <row r="92" spans="1:14" x14ac:dyDescent="0.2">
      <c r="A92" s="26">
        <f>'Aliquote medie'!$B92</f>
        <v>8900</v>
      </c>
      <c r="B92" s="28">
        <f t="shared" si="9"/>
        <v>1</v>
      </c>
      <c r="C92" s="28">
        <f t="shared" si="10"/>
        <v>15000</v>
      </c>
      <c r="D92" s="28">
        <f t="shared" si="11"/>
        <v>0</v>
      </c>
      <c r="E92" s="28">
        <f t="shared" si="12"/>
        <v>6100</v>
      </c>
      <c r="F92" s="28">
        <f t="shared" si="13"/>
        <v>15000</v>
      </c>
      <c r="G92" s="48">
        <f t="shared" si="14"/>
        <v>0.40666666666666668</v>
      </c>
      <c r="H92" s="32">
        <v>1200</v>
      </c>
      <c r="I92" s="32">
        <v>10</v>
      </c>
      <c r="J92" s="32">
        <f t="shared" si="15"/>
        <v>1190</v>
      </c>
      <c r="K92" s="32">
        <v>1955</v>
      </c>
      <c r="L92" s="32">
        <v>45</v>
      </c>
      <c r="M92" s="32">
        <f t="shared" si="16"/>
        <v>1910</v>
      </c>
      <c r="N92" s="52">
        <f t="shared" si="17"/>
        <v>1955</v>
      </c>
    </row>
    <row r="93" spans="1:14" x14ac:dyDescent="0.2">
      <c r="A93" s="26">
        <f>'Aliquote medie'!$B93</f>
        <v>9000</v>
      </c>
      <c r="B93" s="28">
        <f t="shared" si="9"/>
        <v>1</v>
      </c>
      <c r="C93" s="28">
        <f t="shared" si="10"/>
        <v>15000</v>
      </c>
      <c r="D93" s="28">
        <f t="shared" si="11"/>
        <v>0</v>
      </c>
      <c r="E93" s="28">
        <f t="shared" si="12"/>
        <v>6000</v>
      </c>
      <c r="F93" s="28">
        <f t="shared" si="13"/>
        <v>15000</v>
      </c>
      <c r="G93" s="48">
        <f t="shared" si="14"/>
        <v>0.4</v>
      </c>
      <c r="H93" s="32">
        <v>1200</v>
      </c>
      <c r="I93" s="32">
        <v>10</v>
      </c>
      <c r="J93" s="32">
        <f t="shared" si="15"/>
        <v>1190</v>
      </c>
      <c r="K93" s="32">
        <v>1955</v>
      </c>
      <c r="L93" s="32">
        <v>45</v>
      </c>
      <c r="M93" s="32">
        <f t="shared" si="16"/>
        <v>1910</v>
      </c>
      <c r="N93" s="52">
        <f t="shared" si="17"/>
        <v>1955</v>
      </c>
    </row>
    <row r="94" spans="1:14" x14ac:dyDescent="0.2">
      <c r="A94" s="26">
        <f>'Aliquote medie'!$B94</f>
        <v>9100</v>
      </c>
      <c r="B94" s="28">
        <f t="shared" si="9"/>
        <v>1</v>
      </c>
      <c r="C94" s="28">
        <f t="shared" si="10"/>
        <v>15000</v>
      </c>
      <c r="D94" s="28">
        <f t="shared" si="11"/>
        <v>0</v>
      </c>
      <c r="E94" s="28">
        <f t="shared" si="12"/>
        <v>5900</v>
      </c>
      <c r="F94" s="28">
        <f t="shared" si="13"/>
        <v>15000</v>
      </c>
      <c r="G94" s="48">
        <f t="shared" si="14"/>
        <v>0.39333333333333331</v>
      </c>
      <c r="H94" s="32">
        <v>1200</v>
      </c>
      <c r="I94" s="32">
        <v>10</v>
      </c>
      <c r="J94" s="32">
        <f t="shared" si="15"/>
        <v>1190</v>
      </c>
      <c r="K94" s="32">
        <v>1955</v>
      </c>
      <c r="L94" s="32">
        <v>45</v>
      </c>
      <c r="M94" s="32">
        <f t="shared" si="16"/>
        <v>1910</v>
      </c>
      <c r="N94" s="52">
        <f t="shared" si="17"/>
        <v>1955</v>
      </c>
    </row>
    <row r="95" spans="1:14" x14ac:dyDescent="0.2">
      <c r="A95" s="26">
        <f>'Aliquote medie'!$B95</f>
        <v>9200</v>
      </c>
      <c r="B95" s="28">
        <f t="shared" si="9"/>
        <v>1</v>
      </c>
      <c r="C95" s="28">
        <f t="shared" si="10"/>
        <v>15000</v>
      </c>
      <c r="D95" s="28">
        <f t="shared" si="11"/>
        <v>0</v>
      </c>
      <c r="E95" s="28">
        <f t="shared" si="12"/>
        <v>5800</v>
      </c>
      <c r="F95" s="28">
        <f t="shared" si="13"/>
        <v>15000</v>
      </c>
      <c r="G95" s="48">
        <f t="shared" si="14"/>
        <v>0.38666666666666666</v>
      </c>
      <c r="H95" s="32">
        <v>1200</v>
      </c>
      <c r="I95" s="32">
        <v>10</v>
      </c>
      <c r="J95" s="32">
        <f t="shared" si="15"/>
        <v>1190</v>
      </c>
      <c r="K95" s="32">
        <v>1955</v>
      </c>
      <c r="L95" s="32">
        <v>45</v>
      </c>
      <c r="M95" s="32">
        <f t="shared" si="16"/>
        <v>1910</v>
      </c>
      <c r="N95" s="52">
        <f t="shared" si="17"/>
        <v>1955</v>
      </c>
    </row>
    <row r="96" spans="1:14" x14ac:dyDescent="0.2">
      <c r="A96" s="26">
        <f>'Aliquote medie'!$B96</f>
        <v>9300</v>
      </c>
      <c r="B96" s="28">
        <f t="shared" si="9"/>
        <v>1</v>
      </c>
      <c r="C96" s="28">
        <f t="shared" si="10"/>
        <v>15000</v>
      </c>
      <c r="D96" s="28">
        <f t="shared" si="11"/>
        <v>0</v>
      </c>
      <c r="E96" s="28">
        <f t="shared" si="12"/>
        <v>5700</v>
      </c>
      <c r="F96" s="28">
        <f t="shared" si="13"/>
        <v>15000</v>
      </c>
      <c r="G96" s="48">
        <f t="shared" si="14"/>
        <v>0.38</v>
      </c>
      <c r="H96" s="32">
        <v>1200</v>
      </c>
      <c r="I96" s="32">
        <v>10</v>
      </c>
      <c r="J96" s="32">
        <f t="shared" si="15"/>
        <v>1190</v>
      </c>
      <c r="K96" s="32">
        <v>1955</v>
      </c>
      <c r="L96" s="32">
        <v>45</v>
      </c>
      <c r="M96" s="32">
        <f t="shared" si="16"/>
        <v>1910</v>
      </c>
      <c r="N96" s="52">
        <f t="shared" si="17"/>
        <v>1955</v>
      </c>
    </row>
    <row r="97" spans="1:14" x14ac:dyDescent="0.2">
      <c r="A97" s="26">
        <f>'Aliquote medie'!$B97</f>
        <v>9400</v>
      </c>
      <c r="B97" s="28">
        <f t="shared" si="9"/>
        <v>1</v>
      </c>
      <c r="C97" s="28">
        <f t="shared" si="10"/>
        <v>15000</v>
      </c>
      <c r="D97" s="28">
        <f t="shared" si="11"/>
        <v>0</v>
      </c>
      <c r="E97" s="28">
        <f t="shared" si="12"/>
        <v>5600</v>
      </c>
      <c r="F97" s="28">
        <f t="shared" si="13"/>
        <v>15000</v>
      </c>
      <c r="G97" s="48">
        <f t="shared" si="14"/>
        <v>0.37333333333333335</v>
      </c>
      <c r="H97" s="32">
        <v>1200</v>
      </c>
      <c r="I97" s="32">
        <v>10</v>
      </c>
      <c r="J97" s="32">
        <f t="shared" si="15"/>
        <v>1190</v>
      </c>
      <c r="K97" s="32">
        <v>1955</v>
      </c>
      <c r="L97" s="32">
        <v>45</v>
      </c>
      <c r="M97" s="32">
        <f t="shared" si="16"/>
        <v>1910</v>
      </c>
      <c r="N97" s="52">
        <f t="shared" si="17"/>
        <v>1955</v>
      </c>
    </row>
    <row r="98" spans="1:14" x14ac:dyDescent="0.2">
      <c r="A98" s="26">
        <f>'Aliquote medie'!$B98</f>
        <v>9500</v>
      </c>
      <c r="B98" s="28">
        <f t="shared" si="9"/>
        <v>1</v>
      </c>
      <c r="C98" s="28">
        <f t="shared" si="10"/>
        <v>15000</v>
      </c>
      <c r="D98" s="28">
        <f t="shared" si="11"/>
        <v>0</v>
      </c>
      <c r="E98" s="28">
        <f t="shared" si="12"/>
        <v>5500</v>
      </c>
      <c r="F98" s="28">
        <f t="shared" si="13"/>
        <v>15000</v>
      </c>
      <c r="G98" s="48">
        <f t="shared" si="14"/>
        <v>0.36666666666666664</v>
      </c>
      <c r="H98" s="32">
        <v>1200</v>
      </c>
      <c r="I98" s="32">
        <v>10</v>
      </c>
      <c r="J98" s="32">
        <f t="shared" si="15"/>
        <v>1190</v>
      </c>
      <c r="K98" s="32">
        <v>1955</v>
      </c>
      <c r="L98" s="32">
        <v>45</v>
      </c>
      <c r="M98" s="32">
        <f t="shared" si="16"/>
        <v>1910</v>
      </c>
      <c r="N98" s="52">
        <f t="shared" si="17"/>
        <v>1955</v>
      </c>
    </row>
    <row r="99" spans="1:14" x14ac:dyDescent="0.2">
      <c r="A99" s="26">
        <f>'Aliquote medie'!$B99</f>
        <v>9600</v>
      </c>
      <c r="B99" s="28">
        <f t="shared" si="9"/>
        <v>1</v>
      </c>
      <c r="C99" s="28">
        <f t="shared" si="10"/>
        <v>15000</v>
      </c>
      <c r="D99" s="28">
        <f t="shared" si="11"/>
        <v>0</v>
      </c>
      <c r="E99" s="28">
        <f t="shared" si="12"/>
        <v>5400</v>
      </c>
      <c r="F99" s="28">
        <f t="shared" si="13"/>
        <v>15000</v>
      </c>
      <c r="G99" s="48">
        <f t="shared" si="14"/>
        <v>0.36</v>
      </c>
      <c r="H99" s="32">
        <v>1200</v>
      </c>
      <c r="I99" s="32">
        <v>10</v>
      </c>
      <c r="J99" s="32">
        <f t="shared" si="15"/>
        <v>1190</v>
      </c>
      <c r="K99" s="32">
        <v>1955</v>
      </c>
      <c r="L99" s="32">
        <v>45</v>
      </c>
      <c r="M99" s="32">
        <f t="shared" si="16"/>
        <v>1910</v>
      </c>
      <c r="N99" s="52">
        <f t="shared" si="17"/>
        <v>1955</v>
      </c>
    </row>
    <row r="100" spans="1:14" x14ac:dyDescent="0.2">
      <c r="A100" s="26">
        <f>'Aliquote medie'!$B100</f>
        <v>9700</v>
      </c>
      <c r="B100" s="28">
        <f t="shared" si="9"/>
        <v>1</v>
      </c>
      <c r="C100" s="28">
        <f t="shared" si="10"/>
        <v>15000</v>
      </c>
      <c r="D100" s="28">
        <f t="shared" si="11"/>
        <v>0</v>
      </c>
      <c r="E100" s="28">
        <f t="shared" si="12"/>
        <v>5300</v>
      </c>
      <c r="F100" s="28">
        <f t="shared" si="13"/>
        <v>15000</v>
      </c>
      <c r="G100" s="48">
        <f t="shared" si="14"/>
        <v>0.35333333333333333</v>
      </c>
      <c r="H100" s="32">
        <v>1200</v>
      </c>
      <c r="I100" s="32">
        <v>10</v>
      </c>
      <c r="J100" s="32">
        <f t="shared" si="15"/>
        <v>1190</v>
      </c>
      <c r="K100" s="32">
        <v>1955</v>
      </c>
      <c r="L100" s="32">
        <v>45</v>
      </c>
      <c r="M100" s="32">
        <f t="shared" si="16"/>
        <v>1910</v>
      </c>
      <c r="N100" s="52">
        <f t="shared" si="17"/>
        <v>1955</v>
      </c>
    </row>
    <row r="101" spans="1:14" x14ac:dyDescent="0.2">
      <c r="A101" s="26">
        <f>'Aliquote medie'!$B101</f>
        <v>9800</v>
      </c>
      <c r="B101" s="28">
        <f t="shared" si="9"/>
        <v>1</v>
      </c>
      <c r="C101" s="28">
        <f t="shared" si="10"/>
        <v>15000</v>
      </c>
      <c r="D101" s="28">
        <f t="shared" si="11"/>
        <v>0</v>
      </c>
      <c r="E101" s="28">
        <f t="shared" si="12"/>
        <v>5200</v>
      </c>
      <c r="F101" s="28">
        <f t="shared" si="13"/>
        <v>15000</v>
      </c>
      <c r="G101" s="48">
        <f t="shared" si="14"/>
        <v>0.34666666666666668</v>
      </c>
      <c r="H101" s="32">
        <v>1200</v>
      </c>
      <c r="I101" s="32">
        <v>10</v>
      </c>
      <c r="J101" s="32">
        <f t="shared" si="15"/>
        <v>1190</v>
      </c>
      <c r="K101" s="32">
        <v>1955</v>
      </c>
      <c r="L101" s="32">
        <v>45</v>
      </c>
      <c r="M101" s="32">
        <f t="shared" si="16"/>
        <v>1910</v>
      </c>
      <c r="N101" s="52">
        <f t="shared" si="17"/>
        <v>1955</v>
      </c>
    </row>
    <row r="102" spans="1:14" x14ac:dyDescent="0.2">
      <c r="A102" s="26">
        <f>'Aliquote medie'!$B102</f>
        <v>9900</v>
      </c>
      <c r="B102" s="28">
        <f t="shared" si="9"/>
        <v>1</v>
      </c>
      <c r="C102" s="28">
        <f t="shared" si="10"/>
        <v>15000</v>
      </c>
      <c r="D102" s="28">
        <f t="shared" si="11"/>
        <v>0</v>
      </c>
      <c r="E102" s="28">
        <f t="shared" si="12"/>
        <v>5100</v>
      </c>
      <c r="F102" s="28">
        <f t="shared" si="13"/>
        <v>15000</v>
      </c>
      <c r="G102" s="48">
        <f t="shared" si="14"/>
        <v>0.34</v>
      </c>
      <c r="H102" s="32">
        <v>1200</v>
      </c>
      <c r="I102" s="32">
        <v>10</v>
      </c>
      <c r="J102" s="32">
        <f t="shared" si="15"/>
        <v>1190</v>
      </c>
      <c r="K102" s="32">
        <v>1955</v>
      </c>
      <c r="L102" s="32">
        <v>45</v>
      </c>
      <c r="M102" s="32">
        <f t="shared" si="16"/>
        <v>1910</v>
      </c>
      <c r="N102" s="52">
        <f t="shared" si="17"/>
        <v>1955</v>
      </c>
    </row>
    <row r="103" spans="1:14" x14ac:dyDescent="0.2">
      <c r="A103" s="26">
        <f>'Aliquote medie'!$B103</f>
        <v>10000</v>
      </c>
      <c r="B103" s="28">
        <f t="shared" si="9"/>
        <v>1</v>
      </c>
      <c r="C103" s="28">
        <f t="shared" si="10"/>
        <v>15000</v>
      </c>
      <c r="D103" s="28">
        <f t="shared" si="11"/>
        <v>0</v>
      </c>
      <c r="E103" s="28">
        <f t="shared" si="12"/>
        <v>5000</v>
      </c>
      <c r="F103" s="28">
        <f t="shared" si="13"/>
        <v>15000</v>
      </c>
      <c r="G103" s="48">
        <f t="shared" si="14"/>
        <v>0.33333333333333331</v>
      </c>
      <c r="H103" s="32">
        <v>1200</v>
      </c>
      <c r="I103" s="32">
        <v>10</v>
      </c>
      <c r="J103" s="32">
        <f t="shared" si="15"/>
        <v>1190</v>
      </c>
      <c r="K103" s="32">
        <v>1955</v>
      </c>
      <c r="L103" s="32">
        <v>45</v>
      </c>
      <c r="M103" s="32">
        <f t="shared" si="16"/>
        <v>1910</v>
      </c>
      <c r="N103" s="52">
        <f t="shared" si="17"/>
        <v>1955</v>
      </c>
    </row>
    <row r="104" spans="1:14" x14ac:dyDescent="0.2">
      <c r="A104" s="26">
        <f>'Aliquote medie'!$B104</f>
        <v>10100</v>
      </c>
      <c r="B104" s="28">
        <f t="shared" si="9"/>
        <v>1</v>
      </c>
      <c r="C104" s="28">
        <f t="shared" si="10"/>
        <v>15000</v>
      </c>
      <c r="D104" s="28">
        <f t="shared" si="11"/>
        <v>0</v>
      </c>
      <c r="E104" s="28">
        <f t="shared" si="12"/>
        <v>4900</v>
      </c>
      <c r="F104" s="28">
        <f t="shared" si="13"/>
        <v>15000</v>
      </c>
      <c r="G104" s="48">
        <f t="shared" si="14"/>
        <v>0.32666666666666666</v>
      </c>
      <c r="H104" s="32">
        <v>1200</v>
      </c>
      <c r="I104" s="32">
        <v>10</v>
      </c>
      <c r="J104" s="32">
        <f t="shared" si="15"/>
        <v>1190</v>
      </c>
      <c r="K104" s="32">
        <v>1955</v>
      </c>
      <c r="L104" s="32">
        <v>45</v>
      </c>
      <c r="M104" s="32">
        <f t="shared" si="16"/>
        <v>1910</v>
      </c>
      <c r="N104" s="52">
        <f t="shared" si="17"/>
        <v>1955</v>
      </c>
    </row>
    <row r="105" spans="1:14" x14ac:dyDescent="0.2">
      <c r="A105" s="26">
        <f>'Aliquote medie'!$B105</f>
        <v>10200</v>
      </c>
      <c r="B105" s="28">
        <f t="shared" si="9"/>
        <v>1</v>
      </c>
      <c r="C105" s="28">
        <f t="shared" si="10"/>
        <v>15000</v>
      </c>
      <c r="D105" s="28">
        <f t="shared" si="11"/>
        <v>0</v>
      </c>
      <c r="E105" s="28">
        <f t="shared" si="12"/>
        <v>4800</v>
      </c>
      <c r="F105" s="28">
        <f t="shared" si="13"/>
        <v>15000</v>
      </c>
      <c r="G105" s="48">
        <f t="shared" si="14"/>
        <v>0.32</v>
      </c>
      <c r="H105" s="32">
        <v>1200</v>
      </c>
      <c r="I105" s="32">
        <v>10</v>
      </c>
      <c r="J105" s="32">
        <f t="shared" si="15"/>
        <v>1190</v>
      </c>
      <c r="K105" s="32">
        <v>1955</v>
      </c>
      <c r="L105" s="32">
        <v>45</v>
      </c>
      <c r="M105" s="32">
        <f t="shared" si="16"/>
        <v>1910</v>
      </c>
      <c r="N105" s="52">
        <f t="shared" si="17"/>
        <v>1955</v>
      </c>
    </row>
    <row r="106" spans="1:14" x14ac:dyDescent="0.2">
      <c r="A106" s="26">
        <f>'Aliquote medie'!$B106</f>
        <v>10300</v>
      </c>
      <c r="B106" s="28">
        <f t="shared" si="9"/>
        <v>1</v>
      </c>
      <c r="C106" s="28">
        <f t="shared" si="10"/>
        <v>15000</v>
      </c>
      <c r="D106" s="28">
        <f t="shared" si="11"/>
        <v>0</v>
      </c>
      <c r="E106" s="28">
        <f t="shared" si="12"/>
        <v>4700</v>
      </c>
      <c r="F106" s="28">
        <f t="shared" si="13"/>
        <v>15000</v>
      </c>
      <c r="G106" s="48">
        <f t="shared" si="14"/>
        <v>0.31333333333333335</v>
      </c>
      <c r="H106" s="32">
        <v>1200</v>
      </c>
      <c r="I106" s="32">
        <v>10</v>
      </c>
      <c r="J106" s="32">
        <f t="shared" si="15"/>
        <v>1190</v>
      </c>
      <c r="K106" s="32">
        <v>1955</v>
      </c>
      <c r="L106" s="32">
        <v>45</v>
      </c>
      <c r="M106" s="32">
        <f t="shared" si="16"/>
        <v>1910</v>
      </c>
      <c r="N106" s="52">
        <f t="shared" si="17"/>
        <v>1955</v>
      </c>
    </row>
    <row r="107" spans="1:14" x14ac:dyDescent="0.2">
      <c r="A107" s="26">
        <f>'Aliquote medie'!$B107</f>
        <v>10400</v>
      </c>
      <c r="B107" s="28">
        <f t="shared" si="9"/>
        <v>1</v>
      </c>
      <c r="C107" s="28">
        <f t="shared" si="10"/>
        <v>15000</v>
      </c>
      <c r="D107" s="28">
        <f t="shared" si="11"/>
        <v>0</v>
      </c>
      <c r="E107" s="28">
        <f t="shared" si="12"/>
        <v>4600</v>
      </c>
      <c r="F107" s="28">
        <f t="shared" si="13"/>
        <v>15000</v>
      </c>
      <c r="G107" s="48">
        <f t="shared" si="14"/>
        <v>0.30666666666666664</v>
      </c>
      <c r="H107" s="32">
        <v>1200</v>
      </c>
      <c r="I107" s="32">
        <v>10</v>
      </c>
      <c r="J107" s="32">
        <f t="shared" si="15"/>
        <v>1190</v>
      </c>
      <c r="K107" s="32">
        <v>1955</v>
      </c>
      <c r="L107" s="32">
        <v>45</v>
      </c>
      <c r="M107" s="32">
        <f t="shared" si="16"/>
        <v>1910</v>
      </c>
      <c r="N107" s="52">
        <f t="shared" si="17"/>
        <v>1955</v>
      </c>
    </row>
    <row r="108" spans="1:14" x14ac:dyDescent="0.2">
      <c r="A108" s="26">
        <f>'Aliquote medie'!$B108</f>
        <v>10500</v>
      </c>
      <c r="B108" s="28">
        <f t="shared" si="9"/>
        <v>1</v>
      </c>
      <c r="C108" s="28">
        <f t="shared" si="10"/>
        <v>15000</v>
      </c>
      <c r="D108" s="28">
        <f t="shared" si="11"/>
        <v>0</v>
      </c>
      <c r="E108" s="28">
        <f t="shared" si="12"/>
        <v>4500</v>
      </c>
      <c r="F108" s="28">
        <f t="shared" si="13"/>
        <v>15000</v>
      </c>
      <c r="G108" s="48">
        <f t="shared" si="14"/>
        <v>0.3</v>
      </c>
      <c r="H108" s="32">
        <v>1200</v>
      </c>
      <c r="I108" s="32">
        <v>10</v>
      </c>
      <c r="J108" s="32">
        <f t="shared" si="15"/>
        <v>1190</v>
      </c>
      <c r="K108" s="32">
        <v>1955</v>
      </c>
      <c r="L108" s="32">
        <v>45</v>
      </c>
      <c r="M108" s="32">
        <f t="shared" si="16"/>
        <v>1910</v>
      </c>
      <c r="N108" s="52">
        <f t="shared" si="17"/>
        <v>1955</v>
      </c>
    </row>
    <row r="109" spans="1:14" x14ac:dyDescent="0.2">
      <c r="A109" s="26">
        <f>'Aliquote medie'!$B109</f>
        <v>10600</v>
      </c>
      <c r="B109" s="28">
        <f t="shared" si="9"/>
        <v>1</v>
      </c>
      <c r="C109" s="28">
        <f t="shared" si="10"/>
        <v>15000</v>
      </c>
      <c r="D109" s="28">
        <f t="shared" si="11"/>
        <v>0</v>
      </c>
      <c r="E109" s="28">
        <f t="shared" si="12"/>
        <v>4400</v>
      </c>
      <c r="F109" s="28">
        <f t="shared" si="13"/>
        <v>15000</v>
      </c>
      <c r="G109" s="48">
        <f t="shared" si="14"/>
        <v>0.29333333333333333</v>
      </c>
      <c r="H109" s="32">
        <v>1200</v>
      </c>
      <c r="I109" s="32">
        <v>10</v>
      </c>
      <c r="J109" s="32">
        <f t="shared" si="15"/>
        <v>1190</v>
      </c>
      <c r="K109" s="32">
        <v>1955</v>
      </c>
      <c r="L109" s="32">
        <v>45</v>
      </c>
      <c r="M109" s="32">
        <f t="shared" si="16"/>
        <v>1910</v>
      </c>
      <c r="N109" s="52">
        <f t="shared" si="17"/>
        <v>1955</v>
      </c>
    </row>
    <row r="110" spans="1:14" x14ac:dyDescent="0.2">
      <c r="A110" s="26">
        <f>'Aliquote medie'!$B110</f>
        <v>10700</v>
      </c>
      <c r="B110" s="28">
        <f t="shared" si="9"/>
        <v>1</v>
      </c>
      <c r="C110" s="28">
        <f t="shared" si="10"/>
        <v>15000</v>
      </c>
      <c r="D110" s="28">
        <f t="shared" si="11"/>
        <v>0</v>
      </c>
      <c r="E110" s="28">
        <f t="shared" si="12"/>
        <v>4300</v>
      </c>
      <c r="F110" s="28">
        <f t="shared" si="13"/>
        <v>15000</v>
      </c>
      <c r="G110" s="48">
        <f t="shared" si="14"/>
        <v>0.28666666666666668</v>
      </c>
      <c r="H110" s="32">
        <v>1200</v>
      </c>
      <c r="I110" s="32">
        <v>10</v>
      </c>
      <c r="J110" s="32">
        <f t="shared" si="15"/>
        <v>1190</v>
      </c>
      <c r="K110" s="32">
        <v>1955</v>
      </c>
      <c r="L110" s="32">
        <v>45</v>
      </c>
      <c r="M110" s="32">
        <f t="shared" si="16"/>
        <v>1910</v>
      </c>
      <c r="N110" s="52">
        <f t="shared" si="17"/>
        <v>1955</v>
      </c>
    </row>
    <row r="111" spans="1:14" x14ac:dyDescent="0.2">
      <c r="A111" s="26">
        <f>'Aliquote medie'!$B111</f>
        <v>10800</v>
      </c>
      <c r="B111" s="28">
        <f t="shared" si="9"/>
        <v>1</v>
      </c>
      <c r="C111" s="28">
        <f t="shared" si="10"/>
        <v>15000</v>
      </c>
      <c r="D111" s="28">
        <f t="shared" si="11"/>
        <v>0</v>
      </c>
      <c r="E111" s="28">
        <f t="shared" si="12"/>
        <v>4200</v>
      </c>
      <c r="F111" s="28">
        <f t="shared" si="13"/>
        <v>15000</v>
      </c>
      <c r="G111" s="48">
        <f t="shared" si="14"/>
        <v>0.28000000000000003</v>
      </c>
      <c r="H111" s="32">
        <v>1200</v>
      </c>
      <c r="I111" s="32">
        <v>10</v>
      </c>
      <c r="J111" s="32">
        <f t="shared" si="15"/>
        <v>1190</v>
      </c>
      <c r="K111" s="32">
        <v>1955</v>
      </c>
      <c r="L111" s="32">
        <v>45</v>
      </c>
      <c r="M111" s="32">
        <f t="shared" si="16"/>
        <v>1910</v>
      </c>
      <c r="N111" s="52">
        <f t="shared" si="17"/>
        <v>1955</v>
      </c>
    </row>
    <row r="112" spans="1:14" x14ac:dyDescent="0.2">
      <c r="A112" s="26">
        <f>'Aliquote medie'!$B112</f>
        <v>10900</v>
      </c>
      <c r="B112" s="28">
        <f t="shared" si="9"/>
        <v>1</v>
      </c>
      <c r="C112" s="28">
        <f t="shared" si="10"/>
        <v>15000</v>
      </c>
      <c r="D112" s="28">
        <f t="shared" si="11"/>
        <v>0</v>
      </c>
      <c r="E112" s="28">
        <f t="shared" si="12"/>
        <v>4100</v>
      </c>
      <c r="F112" s="28">
        <f t="shared" si="13"/>
        <v>15000</v>
      </c>
      <c r="G112" s="48">
        <f t="shared" si="14"/>
        <v>0.27333333333333332</v>
      </c>
      <c r="H112" s="32">
        <v>1200</v>
      </c>
      <c r="I112" s="32">
        <v>10</v>
      </c>
      <c r="J112" s="32">
        <f t="shared" si="15"/>
        <v>1190</v>
      </c>
      <c r="K112" s="32">
        <v>1955</v>
      </c>
      <c r="L112" s="32">
        <v>45</v>
      </c>
      <c r="M112" s="32">
        <f t="shared" si="16"/>
        <v>1910</v>
      </c>
      <c r="N112" s="52">
        <f t="shared" si="17"/>
        <v>1955</v>
      </c>
    </row>
    <row r="113" spans="1:14" x14ac:dyDescent="0.2">
      <c r="A113" s="26">
        <f>'Aliquote medie'!$B113</f>
        <v>11000</v>
      </c>
      <c r="B113" s="28">
        <f t="shared" si="9"/>
        <v>1</v>
      </c>
      <c r="C113" s="28">
        <f t="shared" si="10"/>
        <v>15000</v>
      </c>
      <c r="D113" s="28">
        <f t="shared" si="11"/>
        <v>0</v>
      </c>
      <c r="E113" s="28">
        <f t="shared" si="12"/>
        <v>4000</v>
      </c>
      <c r="F113" s="28">
        <f t="shared" si="13"/>
        <v>15000</v>
      </c>
      <c r="G113" s="48">
        <f t="shared" si="14"/>
        <v>0.26666666666666666</v>
      </c>
      <c r="H113" s="32">
        <v>1200</v>
      </c>
      <c r="I113" s="32">
        <v>10</v>
      </c>
      <c r="J113" s="32">
        <f t="shared" si="15"/>
        <v>1190</v>
      </c>
      <c r="K113" s="32">
        <v>1955</v>
      </c>
      <c r="L113" s="32">
        <v>45</v>
      </c>
      <c r="M113" s="32">
        <f t="shared" si="16"/>
        <v>1910</v>
      </c>
      <c r="N113" s="52">
        <f t="shared" si="17"/>
        <v>1955</v>
      </c>
    </row>
    <row r="114" spans="1:14" x14ac:dyDescent="0.2">
      <c r="A114" s="26">
        <f>'Aliquote medie'!$B114</f>
        <v>11100</v>
      </c>
      <c r="B114" s="28">
        <f t="shared" si="9"/>
        <v>1</v>
      </c>
      <c r="C114" s="28">
        <f t="shared" si="10"/>
        <v>15000</v>
      </c>
      <c r="D114" s="28">
        <f t="shared" si="11"/>
        <v>0</v>
      </c>
      <c r="E114" s="28">
        <f t="shared" si="12"/>
        <v>3900</v>
      </c>
      <c r="F114" s="28">
        <f t="shared" si="13"/>
        <v>15000</v>
      </c>
      <c r="G114" s="48">
        <f t="shared" si="14"/>
        <v>0.26</v>
      </c>
      <c r="H114" s="32">
        <v>1200</v>
      </c>
      <c r="I114" s="32">
        <v>10</v>
      </c>
      <c r="J114" s="32">
        <f t="shared" si="15"/>
        <v>1190</v>
      </c>
      <c r="K114" s="32">
        <v>1955</v>
      </c>
      <c r="L114" s="32">
        <v>45</v>
      </c>
      <c r="M114" s="32">
        <f t="shared" si="16"/>
        <v>1910</v>
      </c>
      <c r="N114" s="52">
        <f t="shared" si="17"/>
        <v>1955</v>
      </c>
    </row>
    <row r="115" spans="1:14" x14ac:dyDescent="0.2">
      <c r="A115" s="26">
        <f>'Aliquote medie'!$B115</f>
        <v>11200</v>
      </c>
      <c r="B115" s="28">
        <f t="shared" si="9"/>
        <v>1</v>
      </c>
      <c r="C115" s="28">
        <f t="shared" si="10"/>
        <v>15000</v>
      </c>
      <c r="D115" s="28">
        <f t="shared" si="11"/>
        <v>0</v>
      </c>
      <c r="E115" s="28">
        <f t="shared" si="12"/>
        <v>3800</v>
      </c>
      <c r="F115" s="28">
        <f t="shared" si="13"/>
        <v>15000</v>
      </c>
      <c r="G115" s="48">
        <f t="shared" si="14"/>
        <v>0.25333333333333335</v>
      </c>
      <c r="H115" s="32">
        <v>1200</v>
      </c>
      <c r="I115" s="32">
        <v>10</v>
      </c>
      <c r="J115" s="32">
        <f t="shared" si="15"/>
        <v>1190</v>
      </c>
      <c r="K115" s="32">
        <v>1955</v>
      </c>
      <c r="L115" s="32">
        <v>45</v>
      </c>
      <c r="M115" s="32">
        <f t="shared" si="16"/>
        <v>1910</v>
      </c>
      <c r="N115" s="52">
        <f t="shared" si="17"/>
        <v>1955</v>
      </c>
    </row>
    <row r="116" spans="1:14" x14ac:dyDescent="0.2">
      <c r="A116" s="26">
        <f>'Aliquote medie'!$B116</f>
        <v>11300</v>
      </c>
      <c r="B116" s="28">
        <f t="shared" si="9"/>
        <v>1</v>
      </c>
      <c r="C116" s="28">
        <f t="shared" si="10"/>
        <v>15000</v>
      </c>
      <c r="D116" s="28">
        <f t="shared" si="11"/>
        <v>0</v>
      </c>
      <c r="E116" s="28">
        <f t="shared" si="12"/>
        <v>3700</v>
      </c>
      <c r="F116" s="28">
        <f t="shared" si="13"/>
        <v>15000</v>
      </c>
      <c r="G116" s="48">
        <f t="shared" si="14"/>
        <v>0.24666666666666667</v>
      </c>
      <c r="H116" s="32">
        <v>1200</v>
      </c>
      <c r="I116" s="32">
        <v>10</v>
      </c>
      <c r="J116" s="32">
        <f t="shared" si="15"/>
        <v>1190</v>
      </c>
      <c r="K116" s="32">
        <v>1955</v>
      </c>
      <c r="L116" s="32">
        <v>45</v>
      </c>
      <c r="M116" s="32">
        <f t="shared" si="16"/>
        <v>1910</v>
      </c>
      <c r="N116" s="52">
        <f t="shared" si="17"/>
        <v>1955</v>
      </c>
    </row>
    <row r="117" spans="1:14" x14ac:dyDescent="0.2">
      <c r="A117" s="26">
        <f>'Aliquote medie'!$B117</f>
        <v>11400</v>
      </c>
      <c r="B117" s="28">
        <f t="shared" si="9"/>
        <v>1</v>
      </c>
      <c r="C117" s="28">
        <f t="shared" si="10"/>
        <v>15000</v>
      </c>
      <c r="D117" s="28">
        <f t="shared" si="11"/>
        <v>0</v>
      </c>
      <c r="E117" s="28">
        <f t="shared" si="12"/>
        <v>3600</v>
      </c>
      <c r="F117" s="28">
        <f t="shared" si="13"/>
        <v>15000</v>
      </c>
      <c r="G117" s="48">
        <f t="shared" si="14"/>
        <v>0.24</v>
      </c>
      <c r="H117" s="32">
        <v>1200</v>
      </c>
      <c r="I117" s="32">
        <v>10</v>
      </c>
      <c r="J117" s="32">
        <f t="shared" si="15"/>
        <v>1190</v>
      </c>
      <c r="K117" s="32">
        <v>1955</v>
      </c>
      <c r="L117" s="32">
        <v>45</v>
      </c>
      <c r="M117" s="32">
        <f t="shared" si="16"/>
        <v>1910</v>
      </c>
      <c r="N117" s="52">
        <f t="shared" si="17"/>
        <v>1955</v>
      </c>
    </row>
    <row r="118" spans="1:14" x14ac:dyDescent="0.2">
      <c r="A118" s="26">
        <f>'Aliquote medie'!$B118</f>
        <v>11500</v>
      </c>
      <c r="B118" s="28">
        <f t="shared" si="9"/>
        <v>1</v>
      </c>
      <c r="C118" s="28">
        <f t="shared" si="10"/>
        <v>15000</v>
      </c>
      <c r="D118" s="28">
        <f t="shared" si="11"/>
        <v>0</v>
      </c>
      <c r="E118" s="28">
        <f t="shared" si="12"/>
        <v>3500</v>
      </c>
      <c r="F118" s="28">
        <f t="shared" si="13"/>
        <v>15000</v>
      </c>
      <c r="G118" s="48">
        <f t="shared" si="14"/>
        <v>0.23333333333333334</v>
      </c>
      <c r="H118" s="32">
        <v>1200</v>
      </c>
      <c r="I118" s="32">
        <v>10</v>
      </c>
      <c r="J118" s="32">
        <f t="shared" si="15"/>
        <v>1190</v>
      </c>
      <c r="K118" s="32">
        <v>1955</v>
      </c>
      <c r="L118" s="32">
        <v>45</v>
      </c>
      <c r="M118" s="32">
        <f t="shared" si="16"/>
        <v>1910</v>
      </c>
      <c r="N118" s="52">
        <f t="shared" si="17"/>
        <v>1955</v>
      </c>
    </row>
    <row r="119" spans="1:14" x14ac:dyDescent="0.2">
      <c r="A119" s="26">
        <f>'Aliquote medie'!$B119</f>
        <v>11600</v>
      </c>
      <c r="B119" s="28">
        <f t="shared" si="9"/>
        <v>1</v>
      </c>
      <c r="C119" s="28">
        <f t="shared" si="10"/>
        <v>15000</v>
      </c>
      <c r="D119" s="28">
        <f t="shared" si="11"/>
        <v>0</v>
      </c>
      <c r="E119" s="28">
        <f t="shared" si="12"/>
        <v>3400</v>
      </c>
      <c r="F119" s="28">
        <f t="shared" si="13"/>
        <v>15000</v>
      </c>
      <c r="G119" s="48">
        <f t="shared" si="14"/>
        <v>0.22666666666666666</v>
      </c>
      <c r="H119" s="32">
        <v>1200</v>
      </c>
      <c r="I119" s="32">
        <v>10</v>
      </c>
      <c r="J119" s="32">
        <f t="shared" si="15"/>
        <v>1190</v>
      </c>
      <c r="K119" s="32">
        <v>1955</v>
      </c>
      <c r="L119" s="32">
        <v>45</v>
      </c>
      <c r="M119" s="32">
        <f t="shared" si="16"/>
        <v>1910</v>
      </c>
      <c r="N119" s="52">
        <f t="shared" si="17"/>
        <v>1955</v>
      </c>
    </row>
    <row r="120" spans="1:14" x14ac:dyDescent="0.2">
      <c r="A120" s="26">
        <f>'Aliquote medie'!$B120</f>
        <v>11700</v>
      </c>
      <c r="B120" s="28">
        <f t="shared" si="9"/>
        <v>1</v>
      </c>
      <c r="C120" s="28">
        <f t="shared" si="10"/>
        <v>15000</v>
      </c>
      <c r="D120" s="28">
        <f t="shared" si="11"/>
        <v>0</v>
      </c>
      <c r="E120" s="28">
        <f t="shared" si="12"/>
        <v>3300</v>
      </c>
      <c r="F120" s="28">
        <f t="shared" si="13"/>
        <v>15000</v>
      </c>
      <c r="G120" s="48">
        <f t="shared" si="14"/>
        <v>0.22</v>
      </c>
      <c r="H120" s="32">
        <v>1200</v>
      </c>
      <c r="I120" s="32">
        <v>10</v>
      </c>
      <c r="J120" s="32">
        <f t="shared" si="15"/>
        <v>1190</v>
      </c>
      <c r="K120" s="32">
        <v>1955</v>
      </c>
      <c r="L120" s="32">
        <v>45</v>
      </c>
      <c r="M120" s="32">
        <f t="shared" si="16"/>
        <v>1910</v>
      </c>
      <c r="N120" s="52">
        <f t="shared" si="17"/>
        <v>1955</v>
      </c>
    </row>
    <row r="121" spans="1:14" x14ac:dyDescent="0.2">
      <c r="A121" s="26">
        <f>'Aliquote medie'!$B121</f>
        <v>11800</v>
      </c>
      <c r="B121" s="28">
        <f t="shared" si="9"/>
        <v>1</v>
      </c>
      <c r="C121" s="28">
        <f t="shared" si="10"/>
        <v>15000</v>
      </c>
      <c r="D121" s="28">
        <f t="shared" si="11"/>
        <v>0</v>
      </c>
      <c r="E121" s="28">
        <f t="shared" si="12"/>
        <v>3200</v>
      </c>
      <c r="F121" s="28">
        <f t="shared" si="13"/>
        <v>15000</v>
      </c>
      <c r="G121" s="48">
        <f t="shared" si="14"/>
        <v>0.21333333333333335</v>
      </c>
      <c r="H121" s="32">
        <v>1200</v>
      </c>
      <c r="I121" s="32">
        <v>10</v>
      </c>
      <c r="J121" s="32">
        <f t="shared" si="15"/>
        <v>1190</v>
      </c>
      <c r="K121" s="32">
        <v>1955</v>
      </c>
      <c r="L121" s="32">
        <v>45</v>
      </c>
      <c r="M121" s="32">
        <f t="shared" si="16"/>
        <v>1910</v>
      </c>
      <c r="N121" s="52">
        <f t="shared" si="17"/>
        <v>1955</v>
      </c>
    </row>
    <row r="122" spans="1:14" x14ac:dyDescent="0.2">
      <c r="A122" s="26">
        <f>'Aliquote medie'!$B122</f>
        <v>11900</v>
      </c>
      <c r="B122" s="28">
        <f t="shared" si="9"/>
        <v>1</v>
      </c>
      <c r="C122" s="28">
        <f t="shared" si="10"/>
        <v>15000</v>
      </c>
      <c r="D122" s="28">
        <f t="shared" si="11"/>
        <v>0</v>
      </c>
      <c r="E122" s="28">
        <f t="shared" si="12"/>
        <v>3100</v>
      </c>
      <c r="F122" s="28">
        <f t="shared" si="13"/>
        <v>15000</v>
      </c>
      <c r="G122" s="48">
        <f t="shared" si="14"/>
        <v>0.20666666666666667</v>
      </c>
      <c r="H122" s="32">
        <v>1200</v>
      </c>
      <c r="I122" s="32">
        <v>10</v>
      </c>
      <c r="J122" s="32">
        <f t="shared" si="15"/>
        <v>1190</v>
      </c>
      <c r="K122" s="32">
        <v>1955</v>
      </c>
      <c r="L122" s="32">
        <v>45</v>
      </c>
      <c r="M122" s="32">
        <f t="shared" si="16"/>
        <v>1910</v>
      </c>
      <c r="N122" s="52">
        <f t="shared" si="17"/>
        <v>1955</v>
      </c>
    </row>
    <row r="123" spans="1:14" x14ac:dyDescent="0.2">
      <c r="A123" s="26">
        <f>'Aliquote medie'!$B123</f>
        <v>12000</v>
      </c>
      <c r="B123" s="28">
        <f t="shared" si="9"/>
        <v>1</v>
      </c>
      <c r="C123" s="28">
        <f t="shared" si="10"/>
        <v>15000</v>
      </c>
      <c r="D123" s="28">
        <f t="shared" si="11"/>
        <v>0</v>
      </c>
      <c r="E123" s="28">
        <f t="shared" si="12"/>
        <v>3000</v>
      </c>
      <c r="F123" s="28">
        <f t="shared" si="13"/>
        <v>15000</v>
      </c>
      <c r="G123" s="48">
        <f t="shared" si="14"/>
        <v>0.2</v>
      </c>
      <c r="H123" s="32">
        <v>1200</v>
      </c>
      <c r="I123" s="32">
        <v>10</v>
      </c>
      <c r="J123" s="32">
        <f t="shared" si="15"/>
        <v>1190</v>
      </c>
      <c r="K123" s="32">
        <v>1955</v>
      </c>
      <c r="L123" s="32">
        <v>45</v>
      </c>
      <c r="M123" s="32">
        <f t="shared" si="16"/>
        <v>1910</v>
      </c>
      <c r="N123" s="52">
        <f t="shared" si="17"/>
        <v>1955</v>
      </c>
    </row>
    <row r="124" spans="1:14" x14ac:dyDescent="0.2">
      <c r="A124" s="26">
        <f>'Aliquote medie'!$B124</f>
        <v>12100</v>
      </c>
      <c r="B124" s="28">
        <f t="shared" si="9"/>
        <v>1</v>
      </c>
      <c r="C124" s="28">
        <f t="shared" si="10"/>
        <v>15000</v>
      </c>
      <c r="D124" s="28">
        <f t="shared" si="11"/>
        <v>0</v>
      </c>
      <c r="E124" s="28">
        <f t="shared" si="12"/>
        <v>2900</v>
      </c>
      <c r="F124" s="28">
        <f t="shared" si="13"/>
        <v>15000</v>
      </c>
      <c r="G124" s="48">
        <f t="shared" si="14"/>
        <v>0.19333333333333333</v>
      </c>
      <c r="H124" s="32">
        <v>1200</v>
      </c>
      <c r="I124" s="32">
        <v>10</v>
      </c>
      <c r="J124" s="32">
        <f t="shared" si="15"/>
        <v>1190</v>
      </c>
      <c r="K124" s="32">
        <v>1955</v>
      </c>
      <c r="L124" s="32">
        <v>45</v>
      </c>
      <c r="M124" s="32">
        <f t="shared" si="16"/>
        <v>1910</v>
      </c>
      <c r="N124" s="52">
        <f t="shared" si="17"/>
        <v>1955</v>
      </c>
    </row>
    <row r="125" spans="1:14" x14ac:dyDescent="0.2">
      <c r="A125" s="26">
        <f>'Aliquote medie'!$B125</f>
        <v>12200</v>
      </c>
      <c r="B125" s="28">
        <f t="shared" si="9"/>
        <v>1</v>
      </c>
      <c r="C125" s="28">
        <f t="shared" si="10"/>
        <v>15000</v>
      </c>
      <c r="D125" s="28">
        <f t="shared" si="11"/>
        <v>0</v>
      </c>
      <c r="E125" s="28">
        <f t="shared" si="12"/>
        <v>2800</v>
      </c>
      <c r="F125" s="28">
        <f t="shared" si="13"/>
        <v>15000</v>
      </c>
      <c r="G125" s="48">
        <f t="shared" si="14"/>
        <v>0.18666666666666668</v>
      </c>
      <c r="H125" s="32">
        <v>1200</v>
      </c>
      <c r="I125" s="32">
        <v>10</v>
      </c>
      <c r="J125" s="32">
        <f t="shared" si="15"/>
        <v>1190</v>
      </c>
      <c r="K125" s="32">
        <v>1955</v>
      </c>
      <c r="L125" s="32">
        <v>45</v>
      </c>
      <c r="M125" s="32">
        <f t="shared" si="16"/>
        <v>1910</v>
      </c>
      <c r="N125" s="52">
        <f t="shared" si="17"/>
        <v>1955</v>
      </c>
    </row>
    <row r="126" spans="1:14" x14ac:dyDescent="0.2">
      <c r="A126" s="26">
        <f>'Aliquote medie'!$B126</f>
        <v>12300</v>
      </c>
      <c r="B126" s="28">
        <f t="shared" si="9"/>
        <v>1</v>
      </c>
      <c r="C126" s="28">
        <f t="shared" si="10"/>
        <v>15000</v>
      </c>
      <c r="D126" s="28">
        <f t="shared" si="11"/>
        <v>0</v>
      </c>
      <c r="E126" s="28">
        <f t="shared" si="12"/>
        <v>2700</v>
      </c>
      <c r="F126" s="28">
        <f t="shared" si="13"/>
        <v>15000</v>
      </c>
      <c r="G126" s="48">
        <f t="shared" si="14"/>
        <v>0.18</v>
      </c>
      <c r="H126" s="32">
        <v>1200</v>
      </c>
      <c r="I126" s="32">
        <v>10</v>
      </c>
      <c r="J126" s="32">
        <f t="shared" si="15"/>
        <v>1190</v>
      </c>
      <c r="K126" s="32">
        <v>1955</v>
      </c>
      <c r="L126" s="32">
        <v>45</v>
      </c>
      <c r="M126" s="32">
        <f t="shared" si="16"/>
        <v>1910</v>
      </c>
      <c r="N126" s="52">
        <f t="shared" si="17"/>
        <v>1955</v>
      </c>
    </row>
    <row r="127" spans="1:14" x14ac:dyDescent="0.2">
      <c r="A127" s="26">
        <f>'Aliquote medie'!$B127</f>
        <v>12400</v>
      </c>
      <c r="B127" s="28">
        <f t="shared" si="9"/>
        <v>1</v>
      </c>
      <c r="C127" s="28">
        <f t="shared" si="10"/>
        <v>15000</v>
      </c>
      <c r="D127" s="28">
        <f t="shared" si="11"/>
        <v>0</v>
      </c>
      <c r="E127" s="28">
        <f t="shared" si="12"/>
        <v>2600</v>
      </c>
      <c r="F127" s="28">
        <f t="shared" si="13"/>
        <v>15000</v>
      </c>
      <c r="G127" s="48">
        <f t="shared" si="14"/>
        <v>0.17333333333333334</v>
      </c>
      <c r="H127" s="32">
        <v>1200</v>
      </c>
      <c r="I127" s="32">
        <v>10</v>
      </c>
      <c r="J127" s="32">
        <f t="shared" si="15"/>
        <v>1190</v>
      </c>
      <c r="K127" s="32">
        <v>1955</v>
      </c>
      <c r="L127" s="32">
        <v>45</v>
      </c>
      <c r="M127" s="32">
        <f t="shared" si="16"/>
        <v>1910</v>
      </c>
      <c r="N127" s="52">
        <f t="shared" si="17"/>
        <v>1955</v>
      </c>
    </row>
    <row r="128" spans="1:14" x14ac:dyDescent="0.2">
      <c r="A128" s="26">
        <f>'Aliquote medie'!$B128</f>
        <v>12500</v>
      </c>
      <c r="B128" s="28">
        <f t="shared" si="9"/>
        <v>1</v>
      </c>
      <c r="C128" s="28">
        <f t="shared" si="10"/>
        <v>15000</v>
      </c>
      <c r="D128" s="28">
        <f t="shared" si="11"/>
        <v>0</v>
      </c>
      <c r="E128" s="28">
        <f t="shared" si="12"/>
        <v>2500</v>
      </c>
      <c r="F128" s="28">
        <f t="shared" si="13"/>
        <v>15000</v>
      </c>
      <c r="G128" s="48">
        <f t="shared" si="14"/>
        <v>0.16666666666666666</v>
      </c>
      <c r="H128" s="32">
        <v>1200</v>
      </c>
      <c r="I128" s="32">
        <v>10</v>
      </c>
      <c r="J128" s="32">
        <f t="shared" si="15"/>
        <v>1190</v>
      </c>
      <c r="K128" s="32">
        <v>1955</v>
      </c>
      <c r="L128" s="32">
        <v>45</v>
      </c>
      <c r="M128" s="32">
        <f t="shared" si="16"/>
        <v>1910</v>
      </c>
      <c r="N128" s="52">
        <f t="shared" si="17"/>
        <v>1955</v>
      </c>
    </row>
    <row r="129" spans="1:14" x14ac:dyDescent="0.2">
      <c r="A129" s="26">
        <f>'Aliquote medie'!$B129</f>
        <v>12600</v>
      </c>
      <c r="B129" s="28">
        <f t="shared" si="9"/>
        <v>1</v>
      </c>
      <c r="C129" s="28">
        <f t="shared" si="10"/>
        <v>15000</v>
      </c>
      <c r="D129" s="28">
        <f t="shared" si="11"/>
        <v>0</v>
      </c>
      <c r="E129" s="28">
        <f t="shared" si="12"/>
        <v>2400</v>
      </c>
      <c r="F129" s="28">
        <f t="shared" si="13"/>
        <v>15000</v>
      </c>
      <c r="G129" s="48">
        <f t="shared" si="14"/>
        <v>0.16</v>
      </c>
      <c r="H129" s="32">
        <v>1200</v>
      </c>
      <c r="I129" s="32">
        <v>10</v>
      </c>
      <c r="J129" s="32">
        <f t="shared" si="15"/>
        <v>1190</v>
      </c>
      <c r="K129" s="32">
        <v>1955</v>
      </c>
      <c r="L129" s="32">
        <v>45</v>
      </c>
      <c r="M129" s="32">
        <f t="shared" si="16"/>
        <v>1910</v>
      </c>
      <c r="N129" s="52">
        <f t="shared" si="17"/>
        <v>1955</v>
      </c>
    </row>
    <row r="130" spans="1:14" x14ac:dyDescent="0.2">
      <c r="A130" s="26">
        <f>'Aliquote medie'!$B130</f>
        <v>12700</v>
      </c>
      <c r="B130" s="28">
        <f t="shared" si="9"/>
        <v>1</v>
      </c>
      <c r="C130" s="28">
        <f t="shared" si="10"/>
        <v>15000</v>
      </c>
      <c r="D130" s="28">
        <f t="shared" si="11"/>
        <v>0</v>
      </c>
      <c r="E130" s="28">
        <f t="shared" si="12"/>
        <v>2300</v>
      </c>
      <c r="F130" s="28">
        <f t="shared" si="13"/>
        <v>15000</v>
      </c>
      <c r="G130" s="48">
        <f t="shared" si="14"/>
        <v>0.15333333333333332</v>
      </c>
      <c r="H130" s="32">
        <v>1200</v>
      </c>
      <c r="I130" s="32">
        <v>10</v>
      </c>
      <c r="J130" s="32">
        <f t="shared" si="15"/>
        <v>1190</v>
      </c>
      <c r="K130" s="32">
        <v>1955</v>
      </c>
      <c r="L130" s="32">
        <v>45</v>
      </c>
      <c r="M130" s="32">
        <f t="shared" si="16"/>
        <v>1910</v>
      </c>
      <c r="N130" s="52">
        <f t="shared" si="17"/>
        <v>1955</v>
      </c>
    </row>
    <row r="131" spans="1:14" x14ac:dyDescent="0.2">
      <c r="A131" s="26">
        <f>'Aliquote medie'!$B131</f>
        <v>12800</v>
      </c>
      <c r="B131" s="28">
        <f t="shared" si="9"/>
        <v>1</v>
      </c>
      <c r="C131" s="28">
        <f t="shared" si="10"/>
        <v>15000</v>
      </c>
      <c r="D131" s="28">
        <f t="shared" si="11"/>
        <v>0</v>
      </c>
      <c r="E131" s="28">
        <f t="shared" si="12"/>
        <v>2200</v>
      </c>
      <c r="F131" s="28">
        <f t="shared" si="13"/>
        <v>15000</v>
      </c>
      <c r="G131" s="48">
        <f t="shared" si="14"/>
        <v>0.14666666666666667</v>
      </c>
      <c r="H131" s="32">
        <v>1200</v>
      </c>
      <c r="I131" s="32">
        <v>10</v>
      </c>
      <c r="J131" s="32">
        <f t="shared" si="15"/>
        <v>1190</v>
      </c>
      <c r="K131" s="32">
        <v>1955</v>
      </c>
      <c r="L131" s="32">
        <v>45</v>
      </c>
      <c r="M131" s="32">
        <f t="shared" si="16"/>
        <v>1910</v>
      </c>
      <c r="N131" s="52">
        <f t="shared" si="17"/>
        <v>1955</v>
      </c>
    </row>
    <row r="132" spans="1:14" x14ac:dyDescent="0.2">
      <c r="A132" s="26">
        <f>'Aliquote medie'!$B132</f>
        <v>12900</v>
      </c>
      <c r="B132" s="28">
        <f t="shared" ref="B132:B195" si="18">IF($A132&lt;=15000,1,IF($A132&lt;=28000,2,IF($A132&lt;=50000,3,4)))</f>
        <v>1</v>
      </c>
      <c r="C132" s="28">
        <f t="shared" ref="C132:C195" si="19">IF(B132=1,15000,IF(B132=2,28000,IF(B132=3,50000,"")))</f>
        <v>15000</v>
      </c>
      <c r="D132" s="28">
        <f t="shared" ref="D132:D195" si="20">IF(B132=1,0,IF(B132=2,15000,IF(B132=3,28000,"")))</f>
        <v>0</v>
      </c>
      <c r="E132" s="28">
        <f t="shared" ref="E132:E195" si="21">IF(B132&lt;4,(C132-A132),"")</f>
        <v>2100</v>
      </c>
      <c r="F132" s="28">
        <f t="shared" ref="F132:F195" si="22">IF(B132&lt;4,C132-D132,"")</f>
        <v>15000</v>
      </c>
      <c r="G132" s="48">
        <f t="shared" ref="G132:G195" si="23">IF(B132&lt;4,E132/F132,"")</f>
        <v>0.14000000000000001</v>
      </c>
      <c r="H132" s="32">
        <v>1200</v>
      </c>
      <c r="I132" s="32">
        <v>10</v>
      </c>
      <c r="J132" s="32">
        <f t="shared" ref="J132:J195" si="24">H132-I132</f>
        <v>1190</v>
      </c>
      <c r="K132" s="32">
        <v>1955</v>
      </c>
      <c r="L132" s="32">
        <v>45</v>
      </c>
      <c r="M132" s="32">
        <f t="shared" ref="M132:M195" si="25">K132-L132</f>
        <v>1910</v>
      </c>
      <c r="N132" s="52">
        <f t="shared" ref="N132:N195" si="26">IF(B132=1,K132,IF(B132=2,M132+(J132*G132),IF(B132=3,M132*G132,0)))</f>
        <v>1955</v>
      </c>
    </row>
    <row r="133" spans="1:14" x14ac:dyDescent="0.2">
      <c r="A133" s="26">
        <f>'Aliquote medie'!$B133</f>
        <v>13000</v>
      </c>
      <c r="B133" s="28">
        <f t="shared" si="18"/>
        <v>1</v>
      </c>
      <c r="C133" s="28">
        <f t="shared" si="19"/>
        <v>15000</v>
      </c>
      <c r="D133" s="28">
        <f t="shared" si="20"/>
        <v>0</v>
      </c>
      <c r="E133" s="28">
        <f t="shared" si="21"/>
        <v>2000</v>
      </c>
      <c r="F133" s="28">
        <f t="shared" si="22"/>
        <v>15000</v>
      </c>
      <c r="G133" s="48">
        <f t="shared" si="23"/>
        <v>0.13333333333333333</v>
      </c>
      <c r="H133" s="32">
        <v>1200</v>
      </c>
      <c r="I133" s="32">
        <v>10</v>
      </c>
      <c r="J133" s="32">
        <f t="shared" si="24"/>
        <v>1190</v>
      </c>
      <c r="K133" s="32">
        <v>1955</v>
      </c>
      <c r="L133" s="32">
        <v>45</v>
      </c>
      <c r="M133" s="32">
        <f t="shared" si="25"/>
        <v>1910</v>
      </c>
      <c r="N133" s="52">
        <f t="shared" si="26"/>
        <v>1955</v>
      </c>
    </row>
    <row r="134" spans="1:14" x14ac:dyDescent="0.2">
      <c r="A134" s="26">
        <f>'Aliquote medie'!$B134</f>
        <v>13100</v>
      </c>
      <c r="B134" s="28">
        <f t="shared" si="18"/>
        <v>1</v>
      </c>
      <c r="C134" s="28">
        <f t="shared" si="19"/>
        <v>15000</v>
      </c>
      <c r="D134" s="28">
        <f t="shared" si="20"/>
        <v>0</v>
      </c>
      <c r="E134" s="28">
        <f t="shared" si="21"/>
        <v>1900</v>
      </c>
      <c r="F134" s="28">
        <f t="shared" si="22"/>
        <v>15000</v>
      </c>
      <c r="G134" s="48">
        <f t="shared" si="23"/>
        <v>0.12666666666666668</v>
      </c>
      <c r="H134" s="32">
        <v>1200</v>
      </c>
      <c r="I134" s="32">
        <v>10</v>
      </c>
      <c r="J134" s="32">
        <f t="shared" si="24"/>
        <v>1190</v>
      </c>
      <c r="K134" s="32">
        <v>1955</v>
      </c>
      <c r="L134" s="32">
        <v>45</v>
      </c>
      <c r="M134" s="32">
        <f t="shared" si="25"/>
        <v>1910</v>
      </c>
      <c r="N134" s="52">
        <f t="shared" si="26"/>
        <v>1955</v>
      </c>
    </row>
    <row r="135" spans="1:14" x14ac:dyDescent="0.2">
      <c r="A135" s="26">
        <f>'Aliquote medie'!$B135</f>
        <v>13200</v>
      </c>
      <c r="B135" s="28">
        <f t="shared" si="18"/>
        <v>1</v>
      </c>
      <c r="C135" s="28">
        <f t="shared" si="19"/>
        <v>15000</v>
      </c>
      <c r="D135" s="28">
        <f t="shared" si="20"/>
        <v>0</v>
      </c>
      <c r="E135" s="28">
        <f t="shared" si="21"/>
        <v>1800</v>
      </c>
      <c r="F135" s="28">
        <f t="shared" si="22"/>
        <v>15000</v>
      </c>
      <c r="G135" s="48">
        <f t="shared" si="23"/>
        <v>0.12</v>
      </c>
      <c r="H135" s="32">
        <v>1200</v>
      </c>
      <c r="I135" s="32">
        <v>10</v>
      </c>
      <c r="J135" s="32">
        <f t="shared" si="24"/>
        <v>1190</v>
      </c>
      <c r="K135" s="32">
        <v>1955</v>
      </c>
      <c r="L135" s="32">
        <v>45</v>
      </c>
      <c r="M135" s="32">
        <f t="shared" si="25"/>
        <v>1910</v>
      </c>
      <c r="N135" s="52">
        <f t="shared" si="26"/>
        <v>1955</v>
      </c>
    </row>
    <row r="136" spans="1:14" x14ac:dyDescent="0.2">
      <c r="A136" s="26">
        <f>'Aliquote medie'!$B136</f>
        <v>13300</v>
      </c>
      <c r="B136" s="28">
        <f t="shared" si="18"/>
        <v>1</v>
      </c>
      <c r="C136" s="28">
        <f t="shared" si="19"/>
        <v>15000</v>
      </c>
      <c r="D136" s="28">
        <f t="shared" si="20"/>
        <v>0</v>
      </c>
      <c r="E136" s="28">
        <f t="shared" si="21"/>
        <v>1700</v>
      </c>
      <c r="F136" s="28">
        <f t="shared" si="22"/>
        <v>15000</v>
      </c>
      <c r="G136" s="48">
        <f t="shared" si="23"/>
        <v>0.11333333333333333</v>
      </c>
      <c r="H136" s="32">
        <v>1200</v>
      </c>
      <c r="I136" s="32">
        <v>10</v>
      </c>
      <c r="J136" s="32">
        <f t="shared" si="24"/>
        <v>1190</v>
      </c>
      <c r="K136" s="32">
        <v>1955</v>
      </c>
      <c r="L136" s="32">
        <v>45</v>
      </c>
      <c r="M136" s="32">
        <f t="shared" si="25"/>
        <v>1910</v>
      </c>
      <c r="N136" s="52">
        <f t="shared" si="26"/>
        <v>1955</v>
      </c>
    </row>
    <row r="137" spans="1:14" x14ac:dyDescent="0.2">
      <c r="A137" s="26">
        <f>'Aliquote medie'!$B137</f>
        <v>13400</v>
      </c>
      <c r="B137" s="28">
        <f t="shared" si="18"/>
        <v>1</v>
      </c>
      <c r="C137" s="28">
        <f t="shared" si="19"/>
        <v>15000</v>
      </c>
      <c r="D137" s="28">
        <f t="shared" si="20"/>
        <v>0</v>
      </c>
      <c r="E137" s="28">
        <f t="shared" si="21"/>
        <v>1600</v>
      </c>
      <c r="F137" s="28">
        <f t="shared" si="22"/>
        <v>15000</v>
      </c>
      <c r="G137" s="48">
        <f t="shared" si="23"/>
        <v>0.10666666666666667</v>
      </c>
      <c r="H137" s="32">
        <v>1200</v>
      </c>
      <c r="I137" s="32">
        <v>10</v>
      </c>
      <c r="J137" s="32">
        <f t="shared" si="24"/>
        <v>1190</v>
      </c>
      <c r="K137" s="32">
        <v>1955</v>
      </c>
      <c r="L137" s="32">
        <v>45</v>
      </c>
      <c r="M137" s="32">
        <f t="shared" si="25"/>
        <v>1910</v>
      </c>
      <c r="N137" s="52">
        <f t="shared" si="26"/>
        <v>1955</v>
      </c>
    </row>
    <row r="138" spans="1:14" x14ac:dyDescent="0.2">
      <c r="A138" s="26">
        <f>'Aliquote medie'!$B138</f>
        <v>13500</v>
      </c>
      <c r="B138" s="28">
        <f t="shared" si="18"/>
        <v>1</v>
      </c>
      <c r="C138" s="28">
        <f t="shared" si="19"/>
        <v>15000</v>
      </c>
      <c r="D138" s="28">
        <f t="shared" si="20"/>
        <v>0</v>
      </c>
      <c r="E138" s="28">
        <f t="shared" si="21"/>
        <v>1500</v>
      </c>
      <c r="F138" s="28">
        <f t="shared" si="22"/>
        <v>15000</v>
      </c>
      <c r="G138" s="48">
        <f t="shared" si="23"/>
        <v>0.1</v>
      </c>
      <c r="H138" s="32">
        <v>1200</v>
      </c>
      <c r="I138" s="32">
        <v>10</v>
      </c>
      <c r="J138" s="32">
        <f t="shared" si="24"/>
        <v>1190</v>
      </c>
      <c r="K138" s="32">
        <v>1955</v>
      </c>
      <c r="L138" s="32">
        <v>45</v>
      </c>
      <c r="M138" s="32">
        <f t="shared" si="25"/>
        <v>1910</v>
      </c>
      <c r="N138" s="52">
        <f t="shared" si="26"/>
        <v>1955</v>
      </c>
    </row>
    <row r="139" spans="1:14" x14ac:dyDescent="0.2">
      <c r="A139" s="26">
        <f>'Aliquote medie'!$B139</f>
        <v>13600</v>
      </c>
      <c r="B139" s="28">
        <f t="shared" si="18"/>
        <v>1</v>
      </c>
      <c r="C139" s="28">
        <f t="shared" si="19"/>
        <v>15000</v>
      </c>
      <c r="D139" s="28">
        <f t="shared" si="20"/>
        <v>0</v>
      </c>
      <c r="E139" s="28">
        <f t="shared" si="21"/>
        <v>1400</v>
      </c>
      <c r="F139" s="28">
        <f t="shared" si="22"/>
        <v>15000</v>
      </c>
      <c r="G139" s="48">
        <f t="shared" si="23"/>
        <v>9.3333333333333338E-2</v>
      </c>
      <c r="H139" s="32">
        <v>1200</v>
      </c>
      <c r="I139" s="32">
        <v>10</v>
      </c>
      <c r="J139" s="32">
        <f t="shared" si="24"/>
        <v>1190</v>
      </c>
      <c r="K139" s="32">
        <v>1955</v>
      </c>
      <c r="L139" s="32">
        <v>45</v>
      </c>
      <c r="M139" s="32">
        <f t="shared" si="25"/>
        <v>1910</v>
      </c>
      <c r="N139" s="52">
        <f t="shared" si="26"/>
        <v>1955</v>
      </c>
    </row>
    <row r="140" spans="1:14" x14ac:dyDescent="0.2">
      <c r="A140" s="26">
        <f>'Aliquote medie'!$B140</f>
        <v>13700</v>
      </c>
      <c r="B140" s="28">
        <f t="shared" si="18"/>
        <v>1</v>
      </c>
      <c r="C140" s="28">
        <f t="shared" si="19"/>
        <v>15000</v>
      </c>
      <c r="D140" s="28">
        <f t="shared" si="20"/>
        <v>0</v>
      </c>
      <c r="E140" s="28">
        <f t="shared" si="21"/>
        <v>1300</v>
      </c>
      <c r="F140" s="28">
        <f t="shared" si="22"/>
        <v>15000</v>
      </c>
      <c r="G140" s="48">
        <f t="shared" si="23"/>
        <v>8.666666666666667E-2</v>
      </c>
      <c r="H140" s="32">
        <v>1200</v>
      </c>
      <c r="I140" s="32">
        <v>10</v>
      </c>
      <c r="J140" s="32">
        <f t="shared" si="24"/>
        <v>1190</v>
      </c>
      <c r="K140" s="32">
        <v>1955</v>
      </c>
      <c r="L140" s="32">
        <v>45</v>
      </c>
      <c r="M140" s="32">
        <f t="shared" si="25"/>
        <v>1910</v>
      </c>
      <c r="N140" s="52">
        <f t="shared" si="26"/>
        <v>1955</v>
      </c>
    </row>
    <row r="141" spans="1:14" x14ac:dyDescent="0.2">
      <c r="A141" s="26">
        <f>'Aliquote medie'!$B141</f>
        <v>13800</v>
      </c>
      <c r="B141" s="28">
        <f t="shared" si="18"/>
        <v>1</v>
      </c>
      <c r="C141" s="28">
        <f t="shared" si="19"/>
        <v>15000</v>
      </c>
      <c r="D141" s="28">
        <f t="shared" si="20"/>
        <v>0</v>
      </c>
      <c r="E141" s="28">
        <f t="shared" si="21"/>
        <v>1200</v>
      </c>
      <c r="F141" s="28">
        <f t="shared" si="22"/>
        <v>15000</v>
      </c>
      <c r="G141" s="48">
        <f t="shared" si="23"/>
        <v>0.08</v>
      </c>
      <c r="H141" s="32">
        <v>1200</v>
      </c>
      <c r="I141" s="32">
        <v>10</v>
      </c>
      <c r="J141" s="32">
        <f t="shared" si="24"/>
        <v>1190</v>
      </c>
      <c r="K141" s="32">
        <v>1955</v>
      </c>
      <c r="L141" s="32">
        <v>45</v>
      </c>
      <c r="M141" s="32">
        <f t="shared" si="25"/>
        <v>1910</v>
      </c>
      <c r="N141" s="52">
        <f t="shared" si="26"/>
        <v>1955</v>
      </c>
    </row>
    <row r="142" spans="1:14" x14ac:dyDescent="0.2">
      <c r="A142" s="26">
        <f>'Aliquote medie'!$B142</f>
        <v>13900</v>
      </c>
      <c r="B142" s="28">
        <f t="shared" si="18"/>
        <v>1</v>
      </c>
      <c r="C142" s="28">
        <f t="shared" si="19"/>
        <v>15000</v>
      </c>
      <c r="D142" s="28">
        <f t="shared" si="20"/>
        <v>0</v>
      </c>
      <c r="E142" s="28">
        <f t="shared" si="21"/>
        <v>1100</v>
      </c>
      <c r="F142" s="28">
        <f t="shared" si="22"/>
        <v>15000</v>
      </c>
      <c r="G142" s="48">
        <f t="shared" si="23"/>
        <v>7.3333333333333334E-2</v>
      </c>
      <c r="H142" s="32">
        <v>1200</v>
      </c>
      <c r="I142" s="32">
        <v>10</v>
      </c>
      <c r="J142" s="32">
        <f t="shared" si="24"/>
        <v>1190</v>
      </c>
      <c r="K142" s="32">
        <v>1955</v>
      </c>
      <c r="L142" s="32">
        <v>45</v>
      </c>
      <c r="M142" s="32">
        <f t="shared" si="25"/>
        <v>1910</v>
      </c>
      <c r="N142" s="52">
        <f t="shared" si="26"/>
        <v>1955</v>
      </c>
    </row>
    <row r="143" spans="1:14" x14ac:dyDescent="0.2">
      <c r="A143" s="26">
        <f>'Aliquote medie'!$B143</f>
        <v>14000</v>
      </c>
      <c r="B143" s="28">
        <f t="shared" si="18"/>
        <v>1</v>
      </c>
      <c r="C143" s="28">
        <f t="shared" si="19"/>
        <v>15000</v>
      </c>
      <c r="D143" s="28">
        <f t="shared" si="20"/>
        <v>0</v>
      </c>
      <c r="E143" s="28">
        <f t="shared" si="21"/>
        <v>1000</v>
      </c>
      <c r="F143" s="28">
        <f t="shared" si="22"/>
        <v>15000</v>
      </c>
      <c r="G143" s="48">
        <f t="shared" si="23"/>
        <v>6.6666666666666666E-2</v>
      </c>
      <c r="H143" s="32">
        <v>1200</v>
      </c>
      <c r="I143" s="32">
        <v>10</v>
      </c>
      <c r="J143" s="32">
        <f t="shared" si="24"/>
        <v>1190</v>
      </c>
      <c r="K143" s="32">
        <v>1955</v>
      </c>
      <c r="L143" s="32">
        <v>45</v>
      </c>
      <c r="M143" s="32">
        <f t="shared" si="25"/>
        <v>1910</v>
      </c>
      <c r="N143" s="52">
        <f t="shared" si="26"/>
        <v>1955</v>
      </c>
    </row>
    <row r="144" spans="1:14" x14ac:dyDescent="0.2">
      <c r="A144" s="26">
        <f>'Aliquote medie'!$B144</f>
        <v>14100</v>
      </c>
      <c r="B144" s="28">
        <f t="shared" si="18"/>
        <v>1</v>
      </c>
      <c r="C144" s="28">
        <f t="shared" si="19"/>
        <v>15000</v>
      </c>
      <c r="D144" s="28">
        <f t="shared" si="20"/>
        <v>0</v>
      </c>
      <c r="E144" s="28">
        <f t="shared" si="21"/>
        <v>900</v>
      </c>
      <c r="F144" s="28">
        <f t="shared" si="22"/>
        <v>15000</v>
      </c>
      <c r="G144" s="48">
        <f t="shared" si="23"/>
        <v>0.06</v>
      </c>
      <c r="H144" s="32">
        <v>1200</v>
      </c>
      <c r="I144" s="32">
        <v>10</v>
      </c>
      <c r="J144" s="32">
        <f t="shared" si="24"/>
        <v>1190</v>
      </c>
      <c r="K144" s="32">
        <v>1955</v>
      </c>
      <c r="L144" s="32">
        <v>45</v>
      </c>
      <c r="M144" s="32">
        <f t="shared" si="25"/>
        <v>1910</v>
      </c>
      <c r="N144" s="52">
        <f t="shared" si="26"/>
        <v>1955</v>
      </c>
    </row>
    <row r="145" spans="1:14" x14ac:dyDescent="0.2">
      <c r="A145" s="26">
        <f>'Aliquote medie'!$B145</f>
        <v>14200</v>
      </c>
      <c r="B145" s="28">
        <f t="shared" si="18"/>
        <v>1</v>
      </c>
      <c r="C145" s="28">
        <f t="shared" si="19"/>
        <v>15000</v>
      </c>
      <c r="D145" s="28">
        <f t="shared" si="20"/>
        <v>0</v>
      </c>
      <c r="E145" s="28">
        <f t="shared" si="21"/>
        <v>800</v>
      </c>
      <c r="F145" s="28">
        <f t="shared" si="22"/>
        <v>15000</v>
      </c>
      <c r="G145" s="48">
        <f t="shared" si="23"/>
        <v>5.3333333333333337E-2</v>
      </c>
      <c r="H145" s="32">
        <v>1200</v>
      </c>
      <c r="I145" s="32">
        <v>10</v>
      </c>
      <c r="J145" s="32">
        <f t="shared" si="24"/>
        <v>1190</v>
      </c>
      <c r="K145" s="32">
        <v>1955</v>
      </c>
      <c r="L145" s="32">
        <v>45</v>
      </c>
      <c r="M145" s="32">
        <f t="shared" si="25"/>
        <v>1910</v>
      </c>
      <c r="N145" s="52">
        <f t="shared" si="26"/>
        <v>1955</v>
      </c>
    </row>
    <row r="146" spans="1:14" x14ac:dyDescent="0.2">
      <c r="A146" s="26">
        <f>'Aliquote medie'!$B146</f>
        <v>14300</v>
      </c>
      <c r="B146" s="28">
        <f t="shared" si="18"/>
        <v>1</v>
      </c>
      <c r="C146" s="28">
        <f t="shared" si="19"/>
        <v>15000</v>
      </c>
      <c r="D146" s="28">
        <f t="shared" si="20"/>
        <v>0</v>
      </c>
      <c r="E146" s="28">
        <f t="shared" si="21"/>
        <v>700</v>
      </c>
      <c r="F146" s="28">
        <f t="shared" si="22"/>
        <v>15000</v>
      </c>
      <c r="G146" s="48">
        <f t="shared" si="23"/>
        <v>4.6666666666666669E-2</v>
      </c>
      <c r="H146" s="32">
        <v>1200</v>
      </c>
      <c r="I146" s="32">
        <v>10</v>
      </c>
      <c r="J146" s="32">
        <f t="shared" si="24"/>
        <v>1190</v>
      </c>
      <c r="K146" s="32">
        <v>1955</v>
      </c>
      <c r="L146" s="32">
        <v>45</v>
      </c>
      <c r="M146" s="32">
        <f t="shared" si="25"/>
        <v>1910</v>
      </c>
      <c r="N146" s="52">
        <f t="shared" si="26"/>
        <v>1955</v>
      </c>
    </row>
    <row r="147" spans="1:14" x14ac:dyDescent="0.2">
      <c r="A147" s="26">
        <f>'Aliquote medie'!$B147</f>
        <v>14400</v>
      </c>
      <c r="B147" s="28">
        <f t="shared" si="18"/>
        <v>1</v>
      </c>
      <c r="C147" s="28">
        <f t="shared" si="19"/>
        <v>15000</v>
      </c>
      <c r="D147" s="28">
        <f t="shared" si="20"/>
        <v>0</v>
      </c>
      <c r="E147" s="28">
        <f t="shared" si="21"/>
        <v>600</v>
      </c>
      <c r="F147" s="28">
        <f t="shared" si="22"/>
        <v>15000</v>
      </c>
      <c r="G147" s="48">
        <f t="shared" si="23"/>
        <v>0.04</v>
      </c>
      <c r="H147" s="32">
        <v>1200</v>
      </c>
      <c r="I147" s="32">
        <v>10</v>
      </c>
      <c r="J147" s="32">
        <f t="shared" si="24"/>
        <v>1190</v>
      </c>
      <c r="K147" s="32">
        <v>1955</v>
      </c>
      <c r="L147" s="32">
        <v>45</v>
      </c>
      <c r="M147" s="32">
        <f t="shared" si="25"/>
        <v>1910</v>
      </c>
      <c r="N147" s="52">
        <f t="shared" si="26"/>
        <v>1955</v>
      </c>
    </row>
    <row r="148" spans="1:14" x14ac:dyDescent="0.2">
      <c r="A148" s="26">
        <f>'Aliquote medie'!$B148</f>
        <v>14500</v>
      </c>
      <c r="B148" s="28">
        <f t="shared" si="18"/>
        <v>1</v>
      </c>
      <c r="C148" s="28">
        <f t="shared" si="19"/>
        <v>15000</v>
      </c>
      <c r="D148" s="28">
        <f t="shared" si="20"/>
        <v>0</v>
      </c>
      <c r="E148" s="28">
        <f t="shared" si="21"/>
        <v>500</v>
      </c>
      <c r="F148" s="28">
        <f t="shared" si="22"/>
        <v>15000</v>
      </c>
      <c r="G148" s="48">
        <f t="shared" si="23"/>
        <v>3.3333333333333333E-2</v>
      </c>
      <c r="H148" s="32">
        <v>1200</v>
      </c>
      <c r="I148" s="32">
        <v>10</v>
      </c>
      <c r="J148" s="32">
        <f t="shared" si="24"/>
        <v>1190</v>
      </c>
      <c r="K148" s="32">
        <v>1955</v>
      </c>
      <c r="L148" s="32">
        <v>45</v>
      </c>
      <c r="M148" s="32">
        <f t="shared" si="25"/>
        <v>1910</v>
      </c>
      <c r="N148" s="52">
        <f t="shared" si="26"/>
        <v>1955</v>
      </c>
    </row>
    <row r="149" spans="1:14" x14ac:dyDescent="0.2">
      <c r="A149" s="26">
        <f>'Aliquote medie'!$B149</f>
        <v>14600</v>
      </c>
      <c r="B149" s="28">
        <f t="shared" si="18"/>
        <v>1</v>
      </c>
      <c r="C149" s="28">
        <f t="shared" si="19"/>
        <v>15000</v>
      </c>
      <c r="D149" s="28">
        <f t="shared" si="20"/>
        <v>0</v>
      </c>
      <c r="E149" s="28">
        <f t="shared" si="21"/>
        <v>400</v>
      </c>
      <c r="F149" s="28">
        <f t="shared" si="22"/>
        <v>15000</v>
      </c>
      <c r="G149" s="48">
        <f t="shared" si="23"/>
        <v>2.6666666666666668E-2</v>
      </c>
      <c r="H149" s="32">
        <v>1200</v>
      </c>
      <c r="I149" s="32">
        <v>10</v>
      </c>
      <c r="J149" s="32">
        <f t="shared" si="24"/>
        <v>1190</v>
      </c>
      <c r="K149" s="32">
        <v>1955</v>
      </c>
      <c r="L149" s="32">
        <v>45</v>
      </c>
      <c r="M149" s="32">
        <f t="shared" si="25"/>
        <v>1910</v>
      </c>
      <c r="N149" s="52">
        <f t="shared" si="26"/>
        <v>1955</v>
      </c>
    </row>
    <row r="150" spans="1:14" x14ac:dyDescent="0.2">
      <c r="A150" s="26">
        <f>'Aliquote medie'!$B150</f>
        <v>14700</v>
      </c>
      <c r="B150" s="28">
        <f t="shared" si="18"/>
        <v>1</v>
      </c>
      <c r="C150" s="28">
        <f t="shared" si="19"/>
        <v>15000</v>
      </c>
      <c r="D150" s="28">
        <f t="shared" si="20"/>
        <v>0</v>
      </c>
      <c r="E150" s="28">
        <f t="shared" si="21"/>
        <v>300</v>
      </c>
      <c r="F150" s="28">
        <f t="shared" si="22"/>
        <v>15000</v>
      </c>
      <c r="G150" s="48">
        <f t="shared" si="23"/>
        <v>0.02</v>
      </c>
      <c r="H150" s="32">
        <v>1200</v>
      </c>
      <c r="I150" s="32">
        <v>10</v>
      </c>
      <c r="J150" s="32">
        <f t="shared" si="24"/>
        <v>1190</v>
      </c>
      <c r="K150" s="32">
        <v>1955</v>
      </c>
      <c r="L150" s="32">
        <v>45</v>
      </c>
      <c r="M150" s="32">
        <f t="shared" si="25"/>
        <v>1910</v>
      </c>
      <c r="N150" s="52">
        <f t="shared" si="26"/>
        <v>1955</v>
      </c>
    </row>
    <row r="151" spans="1:14" x14ac:dyDescent="0.2">
      <c r="A151" s="26">
        <f>'Aliquote medie'!$B151</f>
        <v>14800</v>
      </c>
      <c r="B151" s="28">
        <f t="shared" si="18"/>
        <v>1</v>
      </c>
      <c r="C151" s="28">
        <f t="shared" si="19"/>
        <v>15000</v>
      </c>
      <c r="D151" s="28">
        <f t="shared" si="20"/>
        <v>0</v>
      </c>
      <c r="E151" s="28">
        <f t="shared" si="21"/>
        <v>200</v>
      </c>
      <c r="F151" s="28">
        <f t="shared" si="22"/>
        <v>15000</v>
      </c>
      <c r="G151" s="48">
        <f t="shared" si="23"/>
        <v>1.3333333333333334E-2</v>
      </c>
      <c r="H151" s="32">
        <v>1200</v>
      </c>
      <c r="I151" s="32">
        <v>10</v>
      </c>
      <c r="J151" s="32">
        <f t="shared" si="24"/>
        <v>1190</v>
      </c>
      <c r="K151" s="32">
        <v>1955</v>
      </c>
      <c r="L151" s="32">
        <v>45</v>
      </c>
      <c r="M151" s="32">
        <f t="shared" si="25"/>
        <v>1910</v>
      </c>
      <c r="N151" s="52">
        <f t="shared" si="26"/>
        <v>1955</v>
      </c>
    </row>
    <row r="152" spans="1:14" x14ac:dyDescent="0.2">
      <c r="A152" s="26">
        <f>'Aliquote medie'!$B152</f>
        <v>14900</v>
      </c>
      <c r="B152" s="28">
        <f t="shared" si="18"/>
        <v>1</v>
      </c>
      <c r="C152" s="28">
        <f t="shared" si="19"/>
        <v>15000</v>
      </c>
      <c r="D152" s="28">
        <f t="shared" si="20"/>
        <v>0</v>
      </c>
      <c r="E152" s="28">
        <f t="shared" si="21"/>
        <v>100</v>
      </c>
      <c r="F152" s="28">
        <f t="shared" si="22"/>
        <v>15000</v>
      </c>
      <c r="G152" s="48">
        <f t="shared" si="23"/>
        <v>6.6666666666666671E-3</v>
      </c>
      <c r="H152" s="32">
        <v>1200</v>
      </c>
      <c r="I152" s="32">
        <v>10</v>
      </c>
      <c r="J152" s="32">
        <f t="shared" si="24"/>
        <v>1190</v>
      </c>
      <c r="K152" s="32">
        <v>1955</v>
      </c>
      <c r="L152" s="32">
        <v>45</v>
      </c>
      <c r="M152" s="32">
        <f t="shared" si="25"/>
        <v>1910</v>
      </c>
      <c r="N152" s="52">
        <f t="shared" si="26"/>
        <v>1955</v>
      </c>
    </row>
    <row r="153" spans="1:14" x14ac:dyDescent="0.2">
      <c r="A153" s="26">
        <f>'Aliquote medie'!$B153</f>
        <v>15000</v>
      </c>
      <c r="B153" s="28">
        <f t="shared" si="18"/>
        <v>1</v>
      </c>
      <c r="C153" s="28">
        <f t="shared" si="19"/>
        <v>15000</v>
      </c>
      <c r="D153" s="28">
        <f t="shared" si="20"/>
        <v>0</v>
      </c>
      <c r="E153" s="28">
        <f t="shared" si="21"/>
        <v>0</v>
      </c>
      <c r="F153" s="28">
        <f t="shared" si="22"/>
        <v>15000</v>
      </c>
      <c r="G153" s="48">
        <f t="shared" si="23"/>
        <v>0</v>
      </c>
      <c r="H153" s="32">
        <v>1200</v>
      </c>
      <c r="I153" s="32">
        <v>10</v>
      </c>
      <c r="J153" s="32">
        <f t="shared" si="24"/>
        <v>1190</v>
      </c>
      <c r="K153" s="32">
        <v>1955</v>
      </c>
      <c r="L153" s="32">
        <v>45</v>
      </c>
      <c r="M153" s="32">
        <f t="shared" si="25"/>
        <v>1910</v>
      </c>
      <c r="N153" s="52">
        <f t="shared" si="26"/>
        <v>1955</v>
      </c>
    </row>
    <row r="154" spans="1:14" x14ac:dyDescent="0.2">
      <c r="A154" s="26">
        <f>'Aliquote medie'!$B154</f>
        <v>15100</v>
      </c>
      <c r="B154" s="28">
        <f t="shared" si="18"/>
        <v>2</v>
      </c>
      <c r="C154" s="28">
        <f t="shared" si="19"/>
        <v>28000</v>
      </c>
      <c r="D154" s="28">
        <f t="shared" si="20"/>
        <v>15000</v>
      </c>
      <c r="E154" s="28">
        <f t="shared" si="21"/>
        <v>12900</v>
      </c>
      <c r="F154" s="28">
        <f t="shared" si="22"/>
        <v>13000</v>
      </c>
      <c r="G154" s="48">
        <f t="shared" si="23"/>
        <v>0.99230769230769234</v>
      </c>
      <c r="H154" s="32">
        <v>1200</v>
      </c>
      <c r="I154" s="32">
        <v>10</v>
      </c>
      <c r="J154" s="32">
        <f t="shared" si="24"/>
        <v>1190</v>
      </c>
      <c r="K154" s="32">
        <v>1955</v>
      </c>
      <c r="L154" s="32">
        <v>45</v>
      </c>
      <c r="M154" s="32">
        <f t="shared" si="25"/>
        <v>1910</v>
      </c>
      <c r="N154" s="52">
        <f t="shared" si="26"/>
        <v>3090.8461538461538</v>
      </c>
    </row>
    <row r="155" spans="1:14" x14ac:dyDescent="0.2">
      <c r="A155" s="26">
        <f>'Aliquote medie'!$B155</f>
        <v>15200</v>
      </c>
      <c r="B155" s="28">
        <f t="shared" si="18"/>
        <v>2</v>
      </c>
      <c r="C155" s="28">
        <f t="shared" si="19"/>
        <v>28000</v>
      </c>
      <c r="D155" s="28">
        <f t="shared" si="20"/>
        <v>15000</v>
      </c>
      <c r="E155" s="28">
        <f t="shared" si="21"/>
        <v>12800</v>
      </c>
      <c r="F155" s="28">
        <f t="shared" si="22"/>
        <v>13000</v>
      </c>
      <c r="G155" s="48">
        <f t="shared" si="23"/>
        <v>0.98461538461538467</v>
      </c>
      <c r="H155" s="32">
        <v>1200</v>
      </c>
      <c r="I155" s="32">
        <v>10</v>
      </c>
      <c r="J155" s="32">
        <f t="shared" si="24"/>
        <v>1190</v>
      </c>
      <c r="K155" s="32">
        <v>1955</v>
      </c>
      <c r="L155" s="32">
        <v>45</v>
      </c>
      <c r="M155" s="32">
        <f t="shared" si="25"/>
        <v>1910</v>
      </c>
      <c r="N155" s="52">
        <f t="shared" si="26"/>
        <v>3081.6923076923076</v>
      </c>
    </row>
    <row r="156" spans="1:14" x14ac:dyDescent="0.2">
      <c r="A156" s="26">
        <f>'Aliquote medie'!$B156</f>
        <v>15300</v>
      </c>
      <c r="B156" s="28">
        <f t="shared" si="18"/>
        <v>2</v>
      </c>
      <c r="C156" s="28">
        <f t="shared" si="19"/>
        <v>28000</v>
      </c>
      <c r="D156" s="28">
        <f t="shared" si="20"/>
        <v>15000</v>
      </c>
      <c r="E156" s="28">
        <f t="shared" si="21"/>
        <v>12700</v>
      </c>
      <c r="F156" s="28">
        <f t="shared" si="22"/>
        <v>13000</v>
      </c>
      <c r="G156" s="48">
        <f t="shared" si="23"/>
        <v>0.97692307692307689</v>
      </c>
      <c r="H156" s="32">
        <v>1200</v>
      </c>
      <c r="I156" s="32">
        <v>10</v>
      </c>
      <c r="J156" s="32">
        <f t="shared" si="24"/>
        <v>1190</v>
      </c>
      <c r="K156" s="32">
        <v>1955</v>
      </c>
      <c r="L156" s="32">
        <v>45</v>
      </c>
      <c r="M156" s="32">
        <f t="shared" si="25"/>
        <v>1910</v>
      </c>
      <c r="N156" s="52">
        <f t="shared" si="26"/>
        <v>3072.5384615384614</v>
      </c>
    </row>
    <row r="157" spans="1:14" x14ac:dyDescent="0.2">
      <c r="A157" s="26">
        <f>'Aliquote medie'!$B157</f>
        <v>15400</v>
      </c>
      <c r="B157" s="28">
        <f t="shared" si="18"/>
        <v>2</v>
      </c>
      <c r="C157" s="28">
        <f t="shared" si="19"/>
        <v>28000</v>
      </c>
      <c r="D157" s="28">
        <f t="shared" si="20"/>
        <v>15000</v>
      </c>
      <c r="E157" s="28">
        <f t="shared" si="21"/>
        <v>12600</v>
      </c>
      <c r="F157" s="28">
        <f t="shared" si="22"/>
        <v>13000</v>
      </c>
      <c r="G157" s="48">
        <f t="shared" si="23"/>
        <v>0.96923076923076923</v>
      </c>
      <c r="H157" s="32">
        <v>1200</v>
      </c>
      <c r="I157" s="32">
        <v>10</v>
      </c>
      <c r="J157" s="32">
        <f t="shared" si="24"/>
        <v>1190</v>
      </c>
      <c r="K157" s="32">
        <v>1955</v>
      </c>
      <c r="L157" s="32">
        <v>45</v>
      </c>
      <c r="M157" s="32">
        <f t="shared" si="25"/>
        <v>1910</v>
      </c>
      <c r="N157" s="52">
        <f t="shared" si="26"/>
        <v>3063.3846153846152</v>
      </c>
    </row>
    <row r="158" spans="1:14" x14ac:dyDescent="0.2">
      <c r="A158" s="26">
        <f>'Aliquote medie'!$B158</f>
        <v>15500</v>
      </c>
      <c r="B158" s="28">
        <f t="shared" si="18"/>
        <v>2</v>
      </c>
      <c r="C158" s="28">
        <f t="shared" si="19"/>
        <v>28000</v>
      </c>
      <c r="D158" s="28">
        <f t="shared" si="20"/>
        <v>15000</v>
      </c>
      <c r="E158" s="28">
        <f t="shared" si="21"/>
        <v>12500</v>
      </c>
      <c r="F158" s="28">
        <f t="shared" si="22"/>
        <v>13000</v>
      </c>
      <c r="G158" s="48">
        <f t="shared" si="23"/>
        <v>0.96153846153846156</v>
      </c>
      <c r="H158" s="32">
        <v>1200</v>
      </c>
      <c r="I158" s="32">
        <v>10</v>
      </c>
      <c r="J158" s="32">
        <f t="shared" si="24"/>
        <v>1190</v>
      </c>
      <c r="K158" s="32">
        <v>1955</v>
      </c>
      <c r="L158" s="32">
        <v>45</v>
      </c>
      <c r="M158" s="32">
        <f t="shared" si="25"/>
        <v>1910</v>
      </c>
      <c r="N158" s="52">
        <f t="shared" si="26"/>
        <v>3054.2307692307695</v>
      </c>
    </row>
    <row r="159" spans="1:14" x14ac:dyDescent="0.2">
      <c r="A159" s="26">
        <f>'Aliquote medie'!$B159</f>
        <v>15600</v>
      </c>
      <c r="B159" s="28">
        <f t="shared" si="18"/>
        <v>2</v>
      </c>
      <c r="C159" s="28">
        <f t="shared" si="19"/>
        <v>28000</v>
      </c>
      <c r="D159" s="28">
        <f t="shared" si="20"/>
        <v>15000</v>
      </c>
      <c r="E159" s="28">
        <f t="shared" si="21"/>
        <v>12400</v>
      </c>
      <c r="F159" s="28">
        <f t="shared" si="22"/>
        <v>13000</v>
      </c>
      <c r="G159" s="48">
        <f t="shared" si="23"/>
        <v>0.9538461538461539</v>
      </c>
      <c r="H159" s="32">
        <v>1200</v>
      </c>
      <c r="I159" s="32">
        <v>10</v>
      </c>
      <c r="J159" s="32">
        <f t="shared" si="24"/>
        <v>1190</v>
      </c>
      <c r="K159" s="32">
        <v>1955</v>
      </c>
      <c r="L159" s="32">
        <v>45</v>
      </c>
      <c r="M159" s="32">
        <f t="shared" si="25"/>
        <v>1910</v>
      </c>
      <c r="N159" s="52">
        <f t="shared" si="26"/>
        <v>3045.0769230769229</v>
      </c>
    </row>
    <row r="160" spans="1:14" x14ac:dyDescent="0.2">
      <c r="A160" s="26">
        <f>'Aliquote medie'!$B160</f>
        <v>15700</v>
      </c>
      <c r="B160" s="28">
        <f t="shared" si="18"/>
        <v>2</v>
      </c>
      <c r="C160" s="28">
        <f t="shared" si="19"/>
        <v>28000</v>
      </c>
      <c r="D160" s="28">
        <f t="shared" si="20"/>
        <v>15000</v>
      </c>
      <c r="E160" s="28">
        <f t="shared" si="21"/>
        <v>12300</v>
      </c>
      <c r="F160" s="28">
        <f t="shared" si="22"/>
        <v>13000</v>
      </c>
      <c r="G160" s="48">
        <f t="shared" si="23"/>
        <v>0.94615384615384612</v>
      </c>
      <c r="H160" s="32">
        <v>1200</v>
      </c>
      <c r="I160" s="32">
        <v>10</v>
      </c>
      <c r="J160" s="32">
        <f t="shared" si="24"/>
        <v>1190</v>
      </c>
      <c r="K160" s="32">
        <v>1955</v>
      </c>
      <c r="L160" s="32">
        <v>45</v>
      </c>
      <c r="M160" s="32">
        <f t="shared" si="25"/>
        <v>1910</v>
      </c>
      <c r="N160" s="52">
        <f t="shared" si="26"/>
        <v>3035.9230769230771</v>
      </c>
    </row>
    <row r="161" spans="1:14" x14ac:dyDescent="0.2">
      <c r="A161" s="26">
        <f>'Aliquote medie'!$B161</f>
        <v>15800</v>
      </c>
      <c r="B161" s="28">
        <f t="shared" si="18"/>
        <v>2</v>
      </c>
      <c r="C161" s="28">
        <f t="shared" si="19"/>
        <v>28000</v>
      </c>
      <c r="D161" s="28">
        <f t="shared" si="20"/>
        <v>15000</v>
      </c>
      <c r="E161" s="28">
        <f t="shared" si="21"/>
        <v>12200</v>
      </c>
      <c r="F161" s="28">
        <f t="shared" si="22"/>
        <v>13000</v>
      </c>
      <c r="G161" s="48">
        <f t="shared" si="23"/>
        <v>0.93846153846153846</v>
      </c>
      <c r="H161" s="32">
        <v>1200</v>
      </c>
      <c r="I161" s="32">
        <v>10</v>
      </c>
      <c r="J161" s="32">
        <f t="shared" si="24"/>
        <v>1190</v>
      </c>
      <c r="K161" s="32">
        <v>1955</v>
      </c>
      <c r="L161" s="32">
        <v>45</v>
      </c>
      <c r="M161" s="32">
        <f t="shared" si="25"/>
        <v>1910</v>
      </c>
      <c r="N161" s="52">
        <f t="shared" si="26"/>
        <v>3026.7692307692305</v>
      </c>
    </row>
    <row r="162" spans="1:14" x14ac:dyDescent="0.2">
      <c r="A162" s="26">
        <f>'Aliquote medie'!$B162</f>
        <v>15900</v>
      </c>
      <c r="B162" s="28">
        <f t="shared" si="18"/>
        <v>2</v>
      </c>
      <c r="C162" s="28">
        <f t="shared" si="19"/>
        <v>28000</v>
      </c>
      <c r="D162" s="28">
        <f t="shared" si="20"/>
        <v>15000</v>
      </c>
      <c r="E162" s="28">
        <f t="shared" si="21"/>
        <v>12100</v>
      </c>
      <c r="F162" s="28">
        <f t="shared" si="22"/>
        <v>13000</v>
      </c>
      <c r="G162" s="48">
        <f t="shared" si="23"/>
        <v>0.93076923076923079</v>
      </c>
      <c r="H162" s="32">
        <v>1200</v>
      </c>
      <c r="I162" s="32">
        <v>10</v>
      </c>
      <c r="J162" s="32">
        <f t="shared" si="24"/>
        <v>1190</v>
      </c>
      <c r="K162" s="32">
        <v>1955</v>
      </c>
      <c r="L162" s="32">
        <v>45</v>
      </c>
      <c r="M162" s="32">
        <f t="shared" si="25"/>
        <v>1910</v>
      </c>
      <c r="N162" s="52">
        <f t="shared" si="26"/>
        <v>3017.6153846153848</v>
      </c>
    </row>
    <row r="163" spans="1:14" x14ac:dyDescent="0.2">
      <c r="A163" s="26">
        <f>'Aliquote medie'!$B163</f>
        <v>16000</v>
      </c>
      <c r="B163" s="28">
        <f t="shared" si="18"/>
        <v>2</v>
      </c>
      <c r="C163" s="28">
        <f t="shared" si="19"/>
        <v>28000</v>
      </c>
      <c r="D163" s="28">
        <f t="shared" si="20"/>
        <v>15000</v>
      </c>
      <c r="E163" s="28">
        <f t="shared" si="21"/>
        <v>12000</v>
      </c>
      <c r="F163" s="28">
        <f t="shared" si="22"/>
        <v>13000</v>
      </c>
      <c r="G163" s="48">
        <f t="shared" si="23"/>
        <v>0.92307692307692313</v>
      </c>
      <c r="H163" s="32">
        <v>1200</v>
      </c>
      <c r="I163" s="32">
        <v>10</v>
      </c>
      <c r="J163" s="32">
        <f t="shared" si="24"/>
        <v>1190</v>
      </c>
      <c r="K163" s="32">
        <v>1955</v>
      </c>
      <c r="L163" s="32">
        <v>45</v>
      </c>
      <c r="M163" s="32">
        <f t="shared" si="25"/>
        <v>1910</v>
      </c>
      <c r="N163" s="52">
        <f t="shared" si="26"/>
        <v>3008.4615384615386</v>
      </c>
    </row>
    <row r="164" spans="1:14" x14ac:dyDescent="0.2">
      <c r="A164" s="26">
        <f>'Aliquote medie'!$B164</f>
        <v>16100</v>
      </c>
      <c r="B164" s="28">
        <f t="shared" si="18"/>
        <v>2</v>
      </c>
      <c r="C164" s="28">
        <f t="shared" si="19"/>
        <v>28000</v>
      </c>
      <c r="D164" s="28">
        <f t="shared" si="20"/>
        <v>15000</v>
      </c>
      <c r="E164" s="28">
        <f t="shared" si="21"/>
        <v>11900</v>
      </c>
      <c r="F164" s="28">
        <f t="shared" si="22"/>
        <v>13000</v>
      </c>
      <c r="G164" s="48">
        <f t="shared" si="23"/>
        <v>0.91538461538461535</v>
      </c>
      <c r="H164" s="32">
        <v>1200</v>
      </c>
      <c r="I164" s="32">
        <v>10</v>
      </c>
      <c r="J164" s="32">
        <f t="shared" si="24"/>
        <v>1190</v>
      </c>
      <c r="K164" s="32">
        <v>1955</v>
      </c>
      <c r="L164" s="32">
        <v>45</v>
      </c>
      <c r="M164" s="32">
        <f t="shared" si="25"/>
        <v>1910</v>
      </c>
      <c r="N164" s="52">
        <f t="shared" si="26"/>
        <v>2999.3076923076924</v>
      </c>
    </row>
    <row r="165" spans="1:14" x14ac:dyDescent="0.2">
      <c r="A165" s="26">
        <f>'Aliquote medie'!$B165</f>
        <v>16200</v>
      </c>
      <c r="B165" s="28">
        <f t="shared" si="18"/>
        <v>2</v>
      </c>
      <c r="C165" s="28">
        <f t="shared" si="19"/>
        <v>28000</v>
      </c>
      <c r="D165" s="28">
        <f t="shared" si="20"/>
        <v>15000</v>
      </c>
      <c r="E165" s="28">
        <f t="shared" si="21"/>
        <v>11800</v>
      </c>
      <c r="F165" s="28">
        <f t="shared" si="22"/>
        <v>13000</v>
      </c>
      <c r="G165" s="48">
        <f t="shared" si="23"/>
        <v>0.90769230769230769</v>
      </c>
      <c r="H165" s="32">
        <v>1200</v>
      </c>
      <c r="I165" s="32">
        <v>10</v>
      </c>
      <c r="J165" s="32">
        <f t="shared" si="24"/>
        <v>1190</v>
      </c>
      <c r="K165" s="32">
        <v>1955</v>
      </c>
      <c r="L165" s="32">
        <v>45</v>
      </c>
      <c r="M165" s="32">
        <f t="shared" si="25"/>
        <v>1910</v>
      </c>
      <c r="N165" s="52">
        <f t="shared" si="26"/>
        <v>2990.1538461538462</v>
      </c>
    </row>
    <row r="166" spans="1:14" x14ac:dyDescent="0.2">
      <c r="A166" s="26">
        <f>'Aliquote medie'!$B166</f>
        <v>16300</v>
      </c>
      <c r="B166" s="28">
        <f t="shared" si="18"/>
        <v>2</v>
      </c>
      <c r="C166" s="28">
        <f t="shared" si="19"/>
        <v>28000</v>
      </c>
      <c r="D166" s="28">
        <f t="shared" si="20"/>
        <v>15000</v>
      </c>
      <c r="E166" s="28">
        <f t="shared" si="21"/>
        <v>11700</v>
      </c>
      <c r="F166" s="28">
        <f t="shared" si="22"/>
        <v>13000</v>
      </c>
      <c r="G166" s="48">
        <f t="shared" si="23"/>
        <v>0.9</v>
      </c>
      <c r="H166" s="32">
        <v>1200</v>
      </c>
      <c r="I166" s="32">
        <v>10</v>
      </c>
      <c r="J166" s="32">
        <f t="shared" si="24"/>
        <v>1190</v>
      </c>
      <c r="K166" s="32">
        <v>1955</v>
      </c>
      <c r="L166" s="32">
        <v>45</v>
      </c>
      <c r="M166" s="32">
        <f t="shared" si="25"/>
        <v>1910</v>
      </c>
      <c r="N166" s="52">
        <f t="shared" si="26"/>
        <v>2981</v>
      </c>
    </row>
    <row r="167" spans="1:14" x14ac:dyDescent="0.2">
      <c r="A167" s="26">
        <f>'Aliquote medie'!$B167</f>
        <v>16400</v>
      </c>
      <c r="B167" s="28">
        <f t="shared" si="18"/>
        <v>2</v>
      </c>
      <c r="C167" s="28">
        <f t="shared" si="19"/>
        <v>28000</v>
      </c>
      <c r="D167" s="28">
        <f t="shared" si="20"/>
        <v>15000</v>
      </c>
      <c r="E167" s="28">
        <f t="shared" si="21"/>
        <v>11600</v>
      </c>
      <c r="F167" s="28">
        <f t="shared" si="22"/>
        <v>13000</v>
      </c>
      <c r="G167" s="48">
        <f t="shared" si="23"/>
        <v>0.89230769230769236</v>
      </c>
      <c r="H167" s="32">
        <v>1200</v>
      </c>
      <c r="I167" s="32">
        <v>10</v>
      </c>
      <c r="J167" s="32">
        <f t="shared" si="24"/>
        <v>1190</v>
      </c>
      <c r="K167" s="32">
        <v>1955</v>
      </c>
      <c r="L167" s="32">
        <v>45</v>
      </c>
      <c r="M167" s="32">
        <f t="shared" si="25"/>
        <v>1910</v>
      </c>
      <c r="N167" s="52">
        <f t="shared" si="26"/>
        <v>2971.8461538461538</v>
      </c>
    </row>
    <row r="168" spans="1:14" x14ac:dyDescent="0.2">
      <c r="A168" s="26">
        <f>'Aliquote medie'!$B168</f>
        <v>16500</v>
      </c>
      <c r="B168" s="28">
        <f t="shared" si="18"/>
        <v>2</v>
      </c>
      <c r="C168" s="28">
        <f t="shared" si="19"/>
        <v>28000</v>
      </c>
      <c r="D168" s="28">
        <f t="shared" si="20"/>
        <v>15000</v>
      </c>
      <c r="E168" s="28">
        <f t="shared" si="21"/>
        <v>11500</v>
      </c>
      <c r="F168" s="28">
        <f t="shared" si="22"/>
        <v>13000</v>
      </c>
      <c r="G168" s="48">
        <f t="shared" si="23"/>
        <v>0.88461538461538458</v>
      </c>
      <c r="H168" s="32">
        <v>1200</v>
      </c>
      <c r="I168" s="32">
        <v>10</v>
      </c>
      <c r="J168" s="32">
        <f t="shared" si="24"/>
        <v>1190</v>
      </c>
      <c r="K168" s="32">
        <v>1955</v>
      </c>
      <c r="L168" s="32">
        <v>45</v>
      </c>
      <c r="M168" s="32">
        <f t="shared" si="25"/>
        <v>1910</v>
      </c>
      <c r="N168" s="52">
        <f t="shared" si="26"/>
        <v>2962.6923076923076</v>
      </c>
    </row>
    <row r="169" spans="1:14" x14ac:dyDescent="0.2">
      <c r="A169" s="26">
        <f>'Aliquote medie'!$B169</f>
        <v>16600</v>
      </c>
      <c r="B169" s="28">
        <f t="shared" si="18"/>
        <v>2</v>
      </c>
      <c r="C169" s="28">
        <f t="shared" si="19"/>
        <v>28000</v>
      </c>
      <c r="D169" s="28">
        <f t="shared" si="20"/>
        <v>15000</v>
      </c>
      <c r="E169" s="28">
        <f t="shared" si="21"/>
        <v>11400</v>
      </c>
      <c r="F169" s="28">
        <f t="shared" si="22"/>
        <v>13000</v>
      </c>
      <c r="G169" s="48">
        <f t="shared" si="23"/>
        <v>0.87692307692307692</v>
      </c>
      <c r="H169" s="32">
        <v>1200</v>
      </c>
      <c r="I169" s="32">
        <v>10</v>
      </c>
      <c r="J169" s="32">
        <f t="shared" si="24"/>
        <v>1190</v>
      </c>
      <c r="K169" s="32">
        <v>1955</v>
      </c>
      <c r="L169" s="32">
        <v>45</v>
      </c>
      <c r="M169" s="32">
        <f t="shared" si="25"/>
        <v>1910</v>
      </c>
      <c r="N169" s="52">
        <f t="shared" si="26"/>
        <v>2953.5384615384614</v>
      </c>
    </row>
    <row r="170" spans="1:14" x14ac:dyDescent="0.2">
      <c r="A170" s="26">
        <f>'Aliquote medie'!$B170</f>
        <v>16700</v>
      </c>
      <c r="B170" s="28">
        <f t="shared" si="18"/>
        <v>2</v>
      </c>
      <c r="C170" s="28">
        <f t="shared" si="19"/>
        <v>28000</v>
      </c>
      <c r="D170" s="28">
        <f t="shared" si="20"/>
        <v>15000</v>
      </c>
      <c r="E170" s="28">
        <f t="shared" si="21"/>
        <v>11300</v>
      </c>
      <c r="F170" s="28">
        <f t="shared" si="22"/>
        <v>13000</v>
      </c>
      <c r="G170" s="48">
        <f t="shared" si="23"/>
        <v>0.86923076923076925</v>
      </c>
      <c r="H170" s="32">
        <v>1200</v>
      </c>
      <c r="I170" s="32">
        <v>10</v>
      </c>
      <c r="J170" s="32">
        <f t="shared" si="24"/>
        <v>1190</v>
      </c>
      <c r="K170" s="32">
        <v>1955</v>
      </c>
      <c r="L170" s="32">
        <v>45</v>
      </c>
      <c r="M170" s="32">
        <f t="shared" si="25"/>
        <v>1910</v>
      </c>
      <c r="N170" s="52">
        <f t="shared" si="26"/>
        <v>2944.3846153846152</v>
      </c>
    </row>
    <row r="171" spans="1:14" x14ac:dyDescent="0.2">
      <c r="A171" s="26">
        <f>'Aliquote medie'!$B171</f>
        <v>16800</v>
      </c>
      <c r="B171" s="28">
        <f t="shared" si="18"/>
        <v>2</v>
      </c>
      <c r="C171" s="28">
        <f t="shared" si="19"/>
        <v>28000</v>
      </c>
      <c r="D171" s="28">
        <f t="shared" si="20"/>
        <v>15000</v>
      </c>
      <c r="E171" s="28">
        <f t="shared" si="21"/>
        <v>11200</v>
      </c>
      <c r="F171" s="28">
        <f t="shared" si="22"/>
        <v>13000</v>
      </c>
      <c r="G171" s="48">
        <f t="shared" si="23"/>
        <v>0.86153846153846159</v>
      </c>
      <c r="H171" s="32">
        <v>1200</v>
      </c>
      <c r="I171" s="32">
        <v>10</v>
      </c>
      <c r="J171" s="32">
        <f t="shared" si="24"/>
        <v>1190</v>
      </c>
      <c r="K171" s="32">
        <v>1955</v>
      </c>
      <c r="L171" s="32">
        <v>45</v>
      </c>
      <c r="M171" s="32">
        <f t="shared" si="25"/>
        <v>1910</v>
      </c>
      <c r="N171" s="52">
        <f t="shared" si="26"/>
        <v>2935.2307692307695</v>
      </c>
    </row>
    <row r="172" spans="1:14" x14ac:dyDescent="0.2">
      <c r="A172" s="26">
        <f>'Aliquote medie'!$B172</f>
        <v>16900</v>
      </c>
      <c r="B172" s="28">
        <f t="shared" si="18"/>
        <v>2</v>
      </c>
      <c r="C172" s="28">
        <f t="shared" si="19"/>
        <v>28000</v>
      </c>
      <c r="D172" s="28">
        <f t="shared" si="20"/>
        <v>15000</v>
      </c>
      <c r="E172" s="28">
        <f t="shared" si="21"/>
        <v>11100</v>
      </c>
      <c r="F172" s="28">
        <f t="shared" si="22"/>
        <v>13000</v>
      </c>
      <c r="G172" s="48">
        <f t="shared" si="23"/>
        <v>0.85384615384615381</v>
      </c>
      <c r="H172" s="32">
        <v>1200</v>
      </c>
      <c r="I172" s="32">
        <v>10</v>
      </c>
      <c r="J172" s="32">
        <f t="shared" si="24"/>
        <v>1190</v>
      </c>
      <c r="K172" s="32">
        <v>1955</v>
      </c>
      <c r="L172" s="32">
        <v>45</v>
      </c>
      <c r="M172" s="32">
        <f t="shared" si="25"/>
        <v>1910</v>
      </c>
      <c r="N172" s="52">
        <f t="shared" si="26"/>
        <v>2926.0769230769229</v>
      </c>
    </row>
    <row r="173" spans="1:14" x14ac:dyDescent="0.2">
      <c r="A173" s="26">
        <f>'Aliquote medie'!$B173</f>
        <v>17000</v>
      </c>
      <c r="B173" s="28">
        <f t="shared" si="18"/>
        <v>2</v>
      </c>
      <c r="C173" s="28">
        <f t="shared" si="19"/>
        <v>28000</v>
      </c>
      <c r="D173" s="28">
        <f t="shared" si="20"/>
        <v>15000</v>
      </c>
      <c r="E173" s="28">
        <f t="shared" si="21"/>
        <v>11000</v>
      </c>
      <c r="F173" s="28">
        <f t="shared" si="22"/>
        <v>13000</v>
      </c>
      <c r="G173" s="48">
        <f t="shared" si="23"/>
        <v>0.84615384615384615</v>
      </c>
      <c r="H173" s="32">
        <v>1200</v>
      </c>
      <c r="I173" s="32">
        <v>10</v>
      </c>
      <c r="J173" s="32">
        <f t="shared" si="24"/>
        <v>1190</v>
      </c>
      <c r="K173" s="32">
        <v>1955</v>
      </c>
      <c r="L173" s="32">
        <v>45</v>
      </c>
      <c r="M173" s="32">
        <f t="shared" si="25"/>
        <v>1910</v>
      </c>
      <c r="N173" s="52">
        <f t="shared" si="26"/>
        <v>2916.9230769230771</v>
      </c>
    </row>
    <row r="174" spans="1:14" x14ac:dyDescent="0.2">
      <c r="A174" s="26">
        <f>'Aliquote medie'!$B174</f>
        <v>17100</v>
      </c>
      <c r="B174" s="28">
        <f t="shared" si="18"/>
        <v>2</v>
      </c>
      <c r="C174" s="28">
        <f t="shared" si="19"/>
        <v>28000</v>
      </c>
      <c r="D174" s="28">
        <f t="shared" si="20"/>
        <v>15000</v>
      </c>
      <c r="E174" s="28">
        <f t="shared" si="21"/>
        <v>10900</v>
      </c>
      <c r="F174" s="28">
        <f t="shared" si="22"/>
        <v>13000</v>
      </c>
      <c r="G174" s="48">
        <f t="shared" si="23"/>
        <v>0.83846153846153848</v>
      </c>
      <c r="H174" s="32">
        <v>1200</v>
      </c>
      <c r="I174" s="32">
        <v>10</v>
      </c>
      <c r="J174" s="32">
        <f t="shared" si="24"/>
        <v>1190</v>
      </c>
      <c r="K174" s="32">
        <v>1955</v>
      </c>
      <c r="L174" s="32">
        <v>45</v>
      </c>
      <c r="M174" s="32">
        <f t="shared" si="25"/>
        <v>1910</v>
      </c>
      <c r="N174" s="52">
        <f t="shared" si="26"/>
        <v>2907.7692307692309</v>
      </c>
    </row>
    <row r="175" spans="1:14" x14ac:dyDescent="0.2">
      <c r="A175" s="26">
        <f>'Aliquote medie'!$B175</f>
        <v>17200</v>
      </c>
      <c r="B175" s="28">
        <f t="shared" si="18"/>
        <v>2</v>
      </c>
      <c r="C175" s="28">
        <f t="shared" si="19"/>
        <v>28000</v>
      </c>
      <c r="D175" s="28">
        <f t="shared" si="20"/>
        <v>15000</v>
      </c>
      <c r="E175" s="28">
        <f t="shared" si="21"/>
        <v>10800</v>
      </c>
      <c r="F175" s="28">
        <f t="shared" si="22"/>
        <v>13000</v>
      </c>
      <c r="G175" s="48">
        <f t="shared" si="23"/>
        <v>0.83076923076923082</v>
      </c>
      <c r="H175" s="32">
        <v>1200</v>
      </c>
      <c r="I175" s="32">
        <v>10</v>
      </c>
      <c r="J175" s="32">
        <f t="shared" si="24"/>
        <v>1190</v>
      </c>
      <c r="K175" s="32">
        <v>1955</v>
      </c>
      <c r="L175" s="32">
        <v>45</v>
      </c>
      <c r="M175" s="32">
        <f t="shared" si="25"/>
        <v>1910</v>
      </c>
      <c r="N175" s="52">
        <f t="shared" si="26"/>
        <v>2898.6153846153848</v>
      </c>
    </row>
    <row r="176" spans="1:14" x14ac:dyDescent="0.2">
      <c r="A176" s="26">
        <f>'Aliquote medie'!$B176</f>
        <v>17300</v>
      </c>
      <c r="B176" s="28">
        <f t="shared" si="18"/>
        <v>2</v>
      </c>
      <c r="C176" s="28">
        <f t="shared" si="19"/>
        <v>28000</v>
      </c>
      <c r="D176" s="28">
        <f t="shared" si="20"/>
        <v>15000</v>
      </c>
      <c r="E176" s="28">
        <f t="shared" si="21"/>
        <v>10700</v>
      </c>
      <c r="F176" s="28">
        <f t="shared" si="22"/>
        <v>13000</v>
      </c>
      <c r="G176" s="48">
        <f t="shared" si="23"/>
        <v>0.82307692307692304</v>
      </c>
      <c r="H176" s="32">
        <v>1200</v>
      </c>
      <c r="I176" s="32">
        <v>10</v>
      </c>
      <c r="J176" s="32">
        <f t="shared" si="24"/>
        <v>1190</v>
      </c>
      <c r="K176" s="32">
        <v>1955</v>
      </c>
      <c r="L176" s="32">
        <v>45</v>
      </c>
      <c r="M176" s="32">
        <f t="shared" si="25"/>
        <v>1910</v>
      </c>
      <c r="N176" s="52">
        <f t="shared" si="26"/>
        <v>2889.4615384615386</v>
      </c>
    </row>
    <row r="177" spans="1:14" x14ac:dyDescent="0.2">
      <c r="A177" s="26">
        <f>'Aliquote medie'!$B177</f>
        <v>17400</v>
      </c>
      <c r="B177" s="28">
        <f t="shared" si="18"/>
        <v>2</v>
      </c>
      <c r="C177" s="28">
        <f t="shared" si="19"/>
        <v>28000</v>
      </c>
      <c r="D177" s="28">
        <f t="shared" si="20"/>
        <v>15000</v>
      </c>
      <c r="E177" s="28">
        <f t="shared" si="21"/>
        <v>10600</v>
      </c>
      <c r="F177" s="28">
        <f t="shared" si="22"/>
        <v>13000</v>
      </c>
      <c r="G177" s="48">
        <f t="shared" si="23"/>
        <v>0.81538461538461537</v>
      </c>
      <c r="H177" s="32">
        <v>1200</v>
      </c>
      <c r="I177" s="32">
        <v>10</v>
      </c>
      <c r="J177" s="32">
        <f t="shared" si="24"/>
        <v>1190</v>
      </c>
      <c r="K177" s="32">
        <v>1955</v>
      </c>
      <c r="L177" s="32">
        <v>45</v>
      </c>
      <c r="M177" s="32">
        <f t="shared" si="25"/>
        <v>1910</v>
      </c>
      <c r="N177" s="52">
        <f t="shared" si="26"/>
        <v>2880.3076923076924</v>
      </c>
    </row>
    <row r="178" spans="1:14" x14ac:dyDescent="0.2">
      <c r="A178" s="26">
        <f>'Aliquote medie'!$B178</f>
        <v>17500</v>
      </c>
      <c r="B178" s="28">
        <f t="shared" si="18"/>
        <v>2</v>
      </c>
      <c r="C178" s="28">
        <f t="shared" si="19"/>
        <v>28000</v>
      </c>
      <c r="D178" s="28">
        <f t="shared" si="20"/>
        <v>15000</v>
      </c>
      <c r="E178" s="28">
        <f t="shared" si="21"/>
        <v>10500</v>
      </c>
      <c r="F178" s="28">
        <f t="shared" si="22"/>
        <v>13000</v>
      </c>
      <c r="G178" s="48">
        <f t="shared" si="23"/>
        <v>0.80769230769230771</v>
      </c>
      <c r="H178" s="32">
        <v>1200</v>
      </c>
      <c r="I178" s="32">
        <v>10</v>
      </c>
      <c r="J178" s="32">
        <f t="shared" si="24"/>
        <v>1190</v>
      </c>
      <c r="K178" s="32">
        <v>1955</v>
      </c>
      <c r="L178" s="32">
        <v>45</v>
      </c>
      <c r="M178" s="32">
        <f t="shared" si="25"/>
        <v>1910</v>
      </c>
      <c r="N178" s="52">
        <f t="shared" si="26"/>
        <v>2871.1538461538462</v>
      </c>
    </row>
    <row r="179" spans="1:14" x14ac:dyDescent="0.2">
      <c r="A179" s="26">
        <f>'Aliquote medie'!$B179</f>
        <v>17600</v>
      </c>
      <c r="B179" s="28">
        <f t="shared" si="18"/>
        <v>2</v>
      </c>
      <c r="C179" s="28">
        <f t="shared" si="19"/>
        <v>28000</v>
      </c>
      <c r="D179" s="28">
        <f t="shared" si="20"/>
        <v>15000</v>
      </c>
      <c r="E179" s="28">
        <f t="shared" si="21"/>
        <v>10400</v>
      </c>
      <c r="F179" s="28">
        <f t="shared" si="22"/>
        <v>13000</v>
      </c>
      <c r="G179" s="48">
        <f t="shared" si="23"/>
        <v>0.8</v>
      </c>
      <c r="H179" s="32">
        <v>1200</v>
      </c>
      <c r="I179" s="32">
        <v>10</v>
      </c>
      <c r="J179" s="32">
        <f t="shared" si="24"/>
        <v>1190</v>
      </c>
      <c r="K179" s="32">
        <v>1955</v>
      </c>
      <c r="L179" s="32">
        <v>45</v>
      </c>
      <c r="M179" s="32">
        <f t="shared" si="25"/>
        <v>1910</v>
      </c>
      <c r="N179" s="52">
        <f t="shared" si="26"/>
        <v>2862</v>
      </c>
    </row>
    <row r="180" spans="1:14" x14ac:dyDescent="0.2">
      <c r="A180" s="26">
        <f>'Aliquote medie'!$B180</f>
        <v>17700</v>
      </c>
      <c r="B180" s="28">
        <f t="shared" si="18"/>
        <v>2</v>
      </c>
      <c r="C180" s="28">
        <f t="shared" si="19"/>
        <v>28000</v>
      </c>
      <c r="D180" s="28">
        <f t="shared" si="20"/>
        <v>15000</v>
      </c>
      <c r="E180" s="28">
        <f t="shared" si="21"/>
        <v>10300</v>
      </c>
      <c r="F180" s="28">
        <f t="shared" si="22"/>
        <v>13000</v>
      </c>
      <c r="G180" s="48">
        <f t="shared" si="23"/>
        <v>0.79230769230769227</v>
      </c>
      <c r="H180" s="32">
        <v>1200</v>
      </c>
      <c r="I180" s="32">
        <v>10</v>
      </c>
      <c r="J180" s="32">
        <f t="shared" si="24"/>
        <v>1190</v>
      </c>
      <c r="K180" s="32">
        <v>1955</v>
      </c>
      <c r="L180" s="32">
        <v>45</v>
      </c>
      <c r="M180" s="32">
        <f t="shared" si="25"/>
        <v>1910</v>
      </c>
      <c r="N180" s="52">
        <f t="shared" si="26"/>
        <v>2852.8461538461538</v>
      </c>
    </row>
    <row r="181" spans="1:14" x14ac:dyDescent="0.2">
      <c r="A181" s="26">
        <f>'Aliquote medie'!$B181</f>
        <v>17800</v>
      </c>
      <c r="B181" s="28">
        <f t="shared" si="18"/>
        <v>2</v>
      </c>
      <c r="C181" s="28">
        <f t="shared" si="19"/>
        <v>28000</v>
      </c>
      <c r="D181" s="28">
        <f t="shared" si="20"/>
        <v>15000</v>
      </c>
      <c r="E181" s="28">
        <f t="shared" si="21"/>
        <v>10200</v>
      </c>
      <c r="F181" s="28">
        <f t="shared" si="22"/>
        <v>13000</v>
      </c>
      <c r="G181" s="48">
        <f t="shared" si="23"/>
        <v>0.7846153846153846</v>
      </c>
      <c r="H181" s="32">
        <v>1200</v>
      </c>
      <c r="I181" s="32">
        <v>10</v>
      </c>
      <c r="J181" s="32">
        <f t="shared" si="24"/>
        <v>1190</v>
      </c>
      <c r="K181" s="32">
        <v>1955</v>
      </c>
      <c r="L181" s="32">
        <v>45</v>
      </c>
      <c r="M181" s="32">
        <f t="shared" si="25"/>
        <v>1910</v>
      </c>
      <c r="N181" s="52">
        <f t="shared" si="26"/>
        <v>2843.6923076923076</v>
      </c>
    </row>
    <row r="182" spans="1:14" x14ac:dyDescent="0.2">
      <c r="A182" s="26">
        <f>'Aliquote medie'!$B182</f>
        <v>17900</v>
      </c>
      <c r="B182" s="28">
        <f t="shared" si="18"/>
        <v>2</v>
      </c>
      <c r="C182" s="28">
        <f t="shared" si="19"/>
        <v>28000</v>
      </c>
      <c r="D182" s="28">
        <f t="shared" si="20"/>
        <v>15000</v>
      </c>
      <c r="E182" s="28">
        <f t="shared" si="21"/>
        <v>10100</v>
      </c>
      <c r="F182" s="28">
        <f t="shared" si="22"/>
        <v>13000</v>
      </c>
      <c r="G182" s="48">
        <f t="shared" si="23"/>
        <v>0.77692307692307694</v>
      </c>
      <c r="H182" s="32">
        <v>1200</v>
      </c>
      <c r="I182" s="32">
        <v>10</v>
      </c>
      <c r="J182" s="32">
        <f t="shared" si="24"/>
        <v>1190</v>
      </c>
      <c r="K182" s="32">
        <v>1955</v>
      </c>
      <c r="L182" s="32">
        <v>45</v>
      </c>
      <c r="M182" s="32">
        <f t="shared" si="25"/>
        <v>1910</v>
      </c>
      <c r="N182" s="52">
        <f t="shared" si="26"/>
        <v>2834.5384615384614</v>
      </c>
    </row>
    <row r="183" spans="1:14" x14ac:dyDescent="0.2">
      <c r="A183" s="26">
        <f>'Aliquote medie'!$B183</f>
        <v>18000</v>
      </c>
      <c r="B183" s="28">
        <f t="shared" si="18"/>
        <v>2</v>
      </c>
      <c r="C183" s="28">
        <f t="shared" si="19"/>
        <v>28000</v>
      </c>
      <c r="D183" s="28">
        <f t="shared" si="20"/>
        <v>15000</v>
      </c>
      <c r="E183" s="28">
        <f t="shared" si="21"/>
        <v>10000</v>
      </c>
      <c r="F183" s="28">
        <f t="shared" si="22"/>
        <v>13000</v>
      </c>
      <c r="G183" s="48">
        <f t="shared" si="23"/>
        <v>0.76923076923076927</v>
      </c>
      <c r="H183" s="32">
        <v>1200</v>
      </c>
      <c r="I183" s="32">
        <v>10</v>
      </c>
      <c r="J183" s="32">
        <f t="shared" si="24"/>
        <v>1190</v>
      </c>
      <c r="K183" s="32">
        <v>1955</v>
      </c>
      <c r="L183" s="32">
        <v>45</v>
      </c>
      <c r="M183" s="32">
        <f t="shared" si="25"/>
        <v>1910</v>
      </c>
      <c r="N183" s="52">
        <f t="shared" si="26"/>
        <v>2825.3846153846152</v>
      </c>
    </row>
    <row r="184" spans="1:14" x14ac:dyDescent="0.2">
      <c r="A184" s="26">
        <f>'Aliquote medie'!$B184</f>
        <v>18100</v>
      </c>
      <c r="B184" s="28">
        <f t="shared" si="18"/>
        <v>2</v>
      </c>
      <c r="C184" s="28">
        <f t="shared" si="19"/>
        <v>28000</v>
      </c>
      <c r="D184" s="28">
        <f t="shared" si="20"/>
        <v>15000</v>
      </c>
      <c r="E184" s="28">
        <f t="shared" si="21"/>
        <v>9900</v>
      </c>
      <c r="F184" s="28">
        <f t="shared" si="22"/>
        <v>13000</v>
      </c>
      <c r="G184" s="48">
        <f t="shared" si="23"/>
        <v>0.7615384615384615</v>
      </c>
      <c r="H184" s="32">
        <v>1200</v>
      </c>
      <c r="I184" s="32">
        <v>10</v>
      </c>
      <c r="J184" s="32">
        <f t="shared" si="24"/>
        <v>1190</v>
      </c>
      <c r="K184" s="32">
        <v>1955</v>
      </c>
      <c r="L184" s="32">
        <v>45</v>
      </c>
      <c r="M184" s="32">
        <f t="shared" si="25"/>
        <v>1910</v>
      </c>
      <c r="N184" s="52">
        <f t="shared" si="26"/>
        <v>2816.2307692307691</v>
      </c>
    </row>
    <row r="185" spans="1:14" x14ac:dyDescent="0.2">
      <c r="A185" s="26">
        <f>'Aliquote medie'!$B185</f>
        <v>18200</v>
      </c>
      <c r="B185" s="28">
        <f t="shared" si="18"/>
        <v>2</v>
      </c>
      <c r="C185" s="28">
        <f t="shared" si="19"/>
        <v>28000</v>
      </c>
      <c r="D185" s="28">
        <f t="shared" si="20"/>
        <v>15000</v>
      </c>
      <c r="E185" s="28">
        <f t="shared" si="21"/>
        <v>9800</v>
      </c>
      <c r="F185" s="28">
        <f t="shared" si="22"/>
        <v>13000</v>
      </c>
      <c r="G185" s="48">
        <f t="shared" si="23"/>
        <v>0.75384615384615383</v>
      </c>
      <c r="H185" s="32">
        <v>1200</v>
      </c>
      <c r="I185" s="32">
        <v>10</v>
      </c>
      <c r="J185" s="32">
        <f t="shared" si="24"/>
        <v>1190</v>
      </c>
      <c r="K185" s="32">
        <v>1955</v>
      </c>
      <c r="L185" s="32">
        <v>45</v>
      </c>
      <c r="M185" s="32">
        <f t="shared" si="25"/>
        <v>1910</v>
      </c>
      <c r="N185" s="52">
        <f t="shared" si="26"/>
        <v>2807.0769230769229</v>
      </c>
    </row>
    <row r="186" spans="1:14" x14ac:dyDescent="0.2">
      <c r="A186" s="26">
        <f>'Aliquote medie'!$B186</f>
        <v>18300</v>
      </c>
      <c r="B186" s="28">
        <f t="shared" si="18"/>
        <v>2</v>
      </c>
      <c r="C186" s="28">
        <f t="shared" si="19"/>
        <v>28000</v>
      </c>
      <c r="D186" s="28">
        <f t="shared" si="20"/>
        <v>15000</v>
      </c>
      <c r="E186" s="28">
        <f t="shared" si="21"/>
        <v>9700</v>
      </c>
      <c r="F186" s="28">
        <f t="shared" si="22"/>
        <v>13000</v>
      </c>
      <c r="G186" s="48">
        <f t="shared" si="23"/>
        <v>0.74615384615384617</v>
      </c>
      <c r="H186" s="32">
        <v>1200</v>
      </c>
      <c r="I186" s="32">
        <v>10</v>
      </c>
      <c r="J186" s="32">
        <f t="shared" si="24"/>
        <v>1190</v>
      </c>
      <c r="K186" s="32">
        <v>1955</v>
      </c>
      <c r="L186" s="32">
        <v>45</v>
      </c>
      <c r="M186" s="32">
        <f t="shared" si="25"/>
        <v>1910</v>
      </c>
      <c r="N186" s="52">
        <f t="shared" si="26"/>
        <v>2797.9230769230771</v>
      </c>
    </row>
    <row r="187" spans="1:14" x14ac:dyDescent="0.2">
      <c r="A187" s="26">
        <f>'Aliquote medie'!$B187</f>
        <v>18400</v>
      </c>
      <c r="B187" s="28">
        <f t="shared" si="18"/>
        <v>2</v>
      </c>
      <c r="C187" s="28">
        <f t="shared" si="19"/>
        <v>28000</v>
      </c>
      <c r="D187" s="28">
        <f t="shared" si="20"/>
        <v>15000</v>
      </c>
      <c r="E187" s="28">
        <f t="shared" si="21"/>
        <v>9600</v>
      </c>
      <c r="F187" s="28">
        <f t="shared" si="22"/>
        <v>13000</v>
      </c>
      <c r="G187" s="48">
        <f t="shared" si="23"/>
        <v>0.7384615384615385</v>
      </c>
      <c r="H187" s="32">
        <v>1200</v>
      </c>
      <c r="I187" s="32">
        <v>10</v>
      </c>
      <c r="J187" s="32">
        <f t="shared" si="24"/>
        <v>1190</v>
      </c>
      <c r="K187" s="32">
        <v>1955</v>
      </c>
      <c r="L187" s="32">
        <v>45</v>
      </c>
      <c r="M187" s="32">
        <f t="shared" si="25"/>
        <v>1910</v>
      </c>
      <c r="N187" s="52">
        <f t="shared" si="26"/>
        <v>2788.7692307692309</v>
      </c>
    </row>
    <row r="188" spans="1:14" x14ac:dyDescent="0.2">
      <c r="A188" s="26">
        <f>'Aliquote medie'!$B188</f>
        <v>18500</v>
      </c>
      <c r="B188" s="28">
        <f t="shared" si="18"/>
        <v>2</v>
      </c>
      <c r="C188" s="28">
        <f t="shared" si="19"/>
        <v>28000</v>
      </c>
      <c r="D188" s="28">
        <f t="shared" si="20"/>
        <v>15000</v>
      </c>
      <c r="E188" s="28">
        <f t="shared" si="21"/>
        <v>9500</v>
      </c>
      <c r="F188" s="28">
        <f t="shared" si="22"/>
        <v>13000</v>
      </c>
      <c r="G188" s="48">
        <f t="shared" si="23"/>
        <v>0.73076923076923073</v>
      </c>
      <c r="H188" s="32">
        <v>1200</v>
      </c>
      <c r="I188" s="32">
        <v>10</v>
      </c>
      <c r="J188" s="32">
        <f t="shared" si="24"/>
        <v>1190</v>
      </c>
      <c r="K188" s="32">
        <v>1955</v>
      </c>
      <c r="L188" s="32">
        <v>45</v>
      </c>
      <c r="M188" s="32">
        <f t="shared" si="25"/>
        <v>1910</v>
      </c>
      <c r="N188" s="52">
        <f t="shared" si="26"/>
        <v>2779.6153846153848</v>
      </c>
    </row>
    <row r="189" spans="1:14" x14ac:dyDescent="0.2">
      <c r="A189" s="26">
        <f>'Aliquote medie'!$B189</f>
        <v>18600</v>
      </c>
      <c r="B189" s="28">
        <f t="shared" si="18"/>
        <v>2</v>
      </c>
      <c r="C189" s="28">
        <f t="shared" si="19"/>
        <v>28000</v>
      </c>
      <c r="D189" s="28">
        <f t="shared" si="20"/>
        <v>15000</v>
      </c>
      <c r="E189" s="28">
        <f t="shared" si="21"/>
        <v>9400</v>
      </c>
      <c r="F189" s="28">
        <f t="shared" si="22"/>
        <v>13000</v>
      </c>
      <c r="G189" s="48">
        <f t="shared" si="23"/>
        <v>0.72307692307692306</v>
      </c>
      <c r="H189" s="32">
        <v>1200</v>
      </c>
      <c r="I189" s="32">
        <v>10</v>
      </c>
      <c r="J189" s="32">
        <f t="shared" si="24"/>
        <v>1190</v>
      </c>
      <c r="K189" s="32">
        <v>1955</v>
      </c>
      <c r="L189" s="32">
        <v>45</v>
      </c>
      <c r="M189" s="32">
        <f t="shared" si="25"/>
        <v>1910</v>
      </c>
      <c r="N189" s="52">
        <f t="shared" si="26"/>
        <v>2770.4615384615386</v>
      </c>
    </row>
    <row r="190" spans="1:14" x14ac:dyDescent="0.2">
      <c r="A190" s="26">
        <f>'Aliquote medie'!$B190</f>
        <v>18700</v>
      </c>
      <c r="B190" s="28">
        <f t="shared" si="18"/>
        <v>2</v>
      </c>
      <c r="C190" s="28">
        <f t="shared" si="19"/>
        <v>28000</v>
      </c>
      <c r="D190" s="28">
        <f t="shared" si="20"/>
        <v>15000</v>
      </c>
      <c r="E190" s="28">
        <f t="shared" si="21"/>
        <v>9300</v>
      </c>
      <c r="F190" s="28">
        <f t="shared" si="22"/>
        <v>13000</v>
      </c>
      <c r="G190" s="48">
        <f t="shared" si="23"/>
        <v>0.7153846153846154</v>
      </c>
      <c r="H190" s="32">
        <v>1200</v>
      </c>
      <c r="I190" s="32">
        <v>10</v>
      </c>
      <c r="J190" s="32">
        <f t="shared" si="24"/>
        <v>1190</v>
      </c>
      <c r="K190" s="32">
        <v>1955</v>
      </c>
      <c r="L190" s="32">
        <v>45</v>
      </c>
      <c r="M190" s="32">
        <f t="shared" si="25"/>
        <v>1910</v>
      </c>
      <c r="N190" s="52">
        <f t="shared" si="26"/>
        <v>2761.3076923076924</v>
      </c>
    </row>
    <row r="191" spans="1:14" x14ac:dyDescent="0.2">
      <c r="A191" s="26">
        <f>'Aliquote medie'!$B191</f>
        <v>18800</v>
      </c>
      <c r="B191" s="28">
        <f t="shared" si="18"/>
        <v>2</v>
      </c>
      <c r="C191" s="28">
        <f t="shared" si="19"/>
        <v>28000</v>
      </c>
      <c r="D191" s="28">
        <f t="shared" si="20"/>
        <v>15000</v>
      </c>
      <c r="E191" s="28">
        <f t="shared" si="21"/>
        <v>9200</v>
      </c>
      <c r="F191" s="28">
        <f t="shared" si="22"/>
        <v>13000</v>
      </c>
      <c r="G191" s="48">
        <f t="shared" si="23"/>
        <v>0.70769230769230773</v>
      </c>
      <c r="H191" s="32">
        <v>1200</v>
      </c>
      <c r="I191" s="32">
        <v>10</v>
      </c>
      <c r="J191" s="32">
        <f t="shared" si="24"/>
        <v>1190</v>
      </c>
      <c r="K191" s="32">
        <v>1955</v>
      </c>
      <c r="L191" s="32">
        <v>45</v>
      </c>
      <c r="M191" s="32">
        <f t="shared" si="25"/>
        <v>1910</v>
      </c>
      <c r="N191" s="52">
        <f t="shared" si="26"/>
        <v>2752.1538461538462</v>
      </c>
    </row>
    <row r="192" spans="1:14" x14ac:dyDescent="0.2">
      <c r="A192" s="26">
        <f>'Aliquote medie'!$B192</f>
        <v>18900</v>
      </c>
      <c r="B192" s="28">
        <f t="shared" si="18"/>
        <v>2</v>
      </c>
      <c r="C192" s="28">
        <f t="shared" si="19"/>
        <v>28000</v>
      </c>
      <c r="D192" s="28">
        <f t="shared" si="20"/>
        <v>15000</v>
      </c>
      <c r="E192" s="28">
        <f t="shared" si="21"/>
        <v>9100</v>
      </c>
      <c r="F192" s="28">
        <f t="shared" si="22"/>
        <v>13000</v>
      </c>
      <c r="G192" s="48">
        <f t="shared" si="23"/>
        <v>0.7</v>
      </c>
      <c r="H192" s="32">
        <v>1200</v>
      </c>
      <c r="I192" s="32">
        <v>10</v>
      </c>
      <c r="J192" s="32">
        <f t="shared" si="24"/>
        <v>1190</v>
      </c>
      <c r="K192" s="32">
        <v>1955</v>
      </c>
      <c r="L192" s="32">
        <v>45</v>
      </c>
      <c r="M192" s="32">
        <f t="shared" si="25"/>
        <v>1910</v>
      </c>
      <c r="N192" s="52">
        <f t="shared" si="26"/>
        <v>2743</v>
      </c>
    </row>
    <row r="193" spans="1:14" x14ac:dyDescent="0.2">
      <c r="A193" s="26">
        <f>'Aliquote medie'!$B193</f>
        <v>19000</v>
      </c>
      <c r="B193" s="28">
        <f t="shared" si="18"/>
        <v>2</v>
      </c>
      <c r="C193" s="28">
        <f t="shared" si="19"/>
        <v>28000</v>
      </c>
      <c r="D193" s="28">
        <f t="shared" si="20"/>
        <v>15000</v>
      </c>
      <c r="E193" s="28">
        <f t="shared" si="21"/>
        <v>9000</v>
      </c>
      <c r="F193" s="28">
        <f t="shared" si="22"/>
        <v>13000</v>
      </c>
      <c r="G193" s="48">
        <f t="shared" si="23"/>
        <v>0.69230769230769229</v>
      </c>
      <c r="H193" s="32">
        <v>1200</v>
      </c>
      <c r="I193" s="32">
        <v>10</v>
      </c>
      <c r="J193" s="32">
        <f t="shared" si="24"/>
        <v>1190</v>
      </c>
      <c r="K193" s="32">
        <v>1955</v>
      </c>
      <c r="L193" s="32">
        <v>45</v>
      </c>
      <c r="M193" s="32">
        <f t="shared" si="25"/>
        <v>1910</v>
      </c>
      <c r="N193" s="52">
        <f t="shared" si="26"/>
        <v>2733.8461538461538</v>
      </c>
    </row>
    <row r="194" spans="1:14" x14ac:dyDescent="0.2">
      <c r="A194" s="26">
        <f>'Aliquote medie'!$B194</f>
        <v>19100</v>
      </c>
      <c r="B194" s="28">
        <f t="shared" si="18"/>
        <v>2</v>
      </c>
      <c r="C194" s="28">
        <f t="shared" si="19"/>
        <v>28000</v>
      </c>
      <c r="D194" s="28">
        <f t="shared" si="20"/>
        <v>15000</v>
      </c>
      <c r="E194" s="28">
        <f t="shared" si="21"/>
        <v>8900</v>
      </c>
      <c r="F194" s="28">
        <f t="shared" si="22"/>
        <v>13000</v>
      </c>
      <c r="G194" s="48">
        <f t="shared" si="23"/>
        <v>0.68461538461538463</v>
      </c>
      <c r="H194" s="32">
        <v>1200</v>
      </c>
      <c r="I194" s="32">
        <v>10</v>
      </c>
      <c r="J194" s="32">
        <f t="shared" si="24"/>
        <v>1190</v>
      </c>
      <c r="K194" s="32">
        <v>1955</v>
      </c>
      <c r="L194" s="32">
        <v>45</v>
      </c>
      <c r="M194" s="32">
        <f t="shared" si="25"/>
        <v>1910</v>
      </c>
      <c r="N194" s="52">
        <f t="shared" si="26"/>
        <v>2724.6923076923076</v>
      </c>
    </row>
    <row r="195" spans="1:14" x14ac:dyDescent="0.2">
      <c r="A195" s="26">
        <f>'Aliquote medie'!$B195</f>
        <v>19200</v>
      </c>
      <c r="B195" s="28">
        <f t="shared" si="18"/>
        <v>2</v>
      </c>
      <c r="C195" s="28">
        <f t="shared" si="19"/>
        <v>28000</v>
      </c>
      <c r="D195" s="28">
        <f t="shared" si="20"/>
        <v>15000</v>
      </c>
      <c r="E195" s="28">
        <f t="shared" si="21"/>
        <v>8800</v>
      </c>
      <c r="F195" s="28">
        <f t="shared" si="22"/>
        <v>13000</v>
      </c>
      <c r="G195" s="48">
        <f t="shared" si="23"/>
        <v>0.67692307692307696</v>
      </c>
      <c r="H195" s="32">
        <v>1200</v>
      </c>
      <c r="I195" s="32">
        <v>10</v>
      </c>
      <c r="J195" s="32">
        <f t="shared" si="24"/>
        <v>1190</v>
      </c>
      <c r="K195" s="32">
        <v>1955</v>
      </c>
      <c r="L195" s="32">
        <v>45</v>
      </c>
      <c r="M195" s="32">
        <f t="shared" si="25"/>
        <v>1910</v>
      </c>
      <c r="N195" s="52">
        <f t="shared" si="26"/>
        <v>2715.5384615384614</v>
      </c>
    </row>
    <row r="196" spans="1:14" x14ac:dyDescent="0.2">
      <c r="A196" s="26">
        <f>'Aliquote medie'!$B196</f>
        <v>19300</v>
      </c>
      <c r="B196" s="28">
        <f t="shared" ref="B196:B259" si="27">IF($A196&lt;=15000,1,IF($A196&lt;=28000,2,IF($A196&lt;=50000,3,4)))</f>
        <v>2</v>
      </c>
      <c r="C196" s="28">
        <f t="shared" ref="C196:C259" si="28">IF(B196=1,15000,IF(B196=2,28000,IF(B196=3,50000,"")))</f>
        <v>28000</v>
      </c>
      <c r="D196" s="28">
        <f t="shared" ref="D196:D259" si="29">IF(B196=1,0,IF(B196=2,15000,IF(B196=3,28000,"")))</f>
        <v>15000</v>
      </c>
      <c r="E196" s="28">
        <f t="shared" ref="E196:E202" si="30">IF(B196&lt;4,(C196-A196),"")</f>
        <v>8700</v>
      </c>
      <c r="F196" s="28">
        <f t="shared" ref="F196:F202" si="31">IF(B196&lt;4,C196-D196,"")</f>
        <v>13000</v>
      </c>
      <c r="G196" s="48">
        <f t="shared" ref="G196:G202" si="32">IF(B196&lt;4,E196/F196,"")</f>
        <v>0.66923076923076918</v>
      </c>
      <c r="H196" s="32">
        <v>1200</v>
      </c>
      <c r="I196" s="32">
        <v>10</v>
      </c>
      <c r="J196" s="32">
        <f t="shared" ref="J196:J259" si="33">H196-I196</f>
        <v>1190</v>
      </c>
      <c r="K196" s="32">
        <v>1955</v>
      </c>
      <c r="L196" s="32">
        <v>45</v>
      </c>
      <c r="M196" s="32">
        <f t="shared" ref="M196:M259" si="34">K196-L196</f>
        <v>1910</v>
      </c>
      <c r="N196" s="52">
        <f t="shared" ref="N196:N259" si="35">IF(B196=1,K196,IF(B196=2,M196+(J196*G196),IF(B196=3,M196*G196,0)))</f>
        <v>2706.3846153846152</v>
      </c>
    </row>
    <row r="197" spans="1:14" x14ac:dyDescent="0.2">
      <c r="A197" s="26">
        <f>'Aliquote medie'!$B197</f>
        <v>19400</v>
      </c>
      <c r="B197" s="28">
        <f t="shared" si="27"/>
        <v>2</v>
      </c>
      <c r="C197" s="28">
        <f t="shared" si="28"/>
        <v>28000</v>
      </c>
      <c r="D197" s="28">
        <f t="shared" si="29"/>
        <v>15000</v>
      </c>
      <c r="E197" s="28">
        <f t="shared" si="30"/>
        <v>8600</v>
      </c>
      <c r="F197" s="28">
        <f t="shared" si="31"/>
        <v>13000</v>
      </c>
      <c r="G197" s="48">
        <f t="shared" si="32"/>
        <v>0.66153846153846152</v>
      </c>
      <c r="H197" s="32">
        <v>1200</v>
      </c>
      <c r="I197" s="32">
        <v>10</v>
      </c>
      <c r="J197" s="32">
        <f t="shared" si="33"/>
        <v>1190</v>
      </c>
      <c r="K197" s="32">
        <v>1955</v>
      </c>
      <c r="L197" s="32">
        <v>45</v>
      </c>
      <c r="M197" s="32">
        <f t="shared" si="34"/>
        <v>1910</v>
      </c>
      <c r="N197" s="52">
        <f t="shared" si="35"/>
        <v>2697.2307692307691</v>
      </c>
    </row>
    <row r="198" spans="1:14" x14ac:dyDescent="0.2">
      <c r="A198" s="26">
        <f>'Aliquote medie'!$B198</f>
        <v>19500</v>
      </c>
      <c r="B198" s="28">
        <f t="shared" si="27"/>
        <v>2</v>
      </c>
      <c r="C198" s="28">
        <f t="shared" si="28"/>
        <v>28000</v>
      </c>
      <c r="D198" s="28">
        <f t="shared" si="29"/>
        <v>15000</v>
      </c>
      <c r="E198" s="28">
        <f t="shared" si="30"/>
        <v>8500</v>
      </c>
      <c r="F198" s="28">
        <f t="shared" si="31"/>
        <v>13000</v>
      </c>
      <c r="G198" s="48">
        <f t="shared" si="32"/>
        <v>0.65384615384615385</v>
      </c>
      <c r="H198" s="32">
        <v>1200</v>
      </c>
      <c r="I198" s="32">
        <v>10</v>
      </c>
      <c r="J198" s="32">
        <f t="shared" si="33"/>
        <v>1190</v>
      </c>
      <c r="K198" s="32">
        <v>1955</v>
      </c>
      <c r="L198" s="32">
        <v>45</v>
      </c>
      <c r="M198" s="32">
        <f t="shared" si="34"/>
        <v>1910</v>
      </c>
      <c r="N198" s="52">
        <f t="shared" si="35"/>
        <v>2688.0769230769229</v>
      </c>
    </row>
    <row r="199" spans="1:14" x14ac:dyDescent="0.2">
      <c r="A199" s="26">
        <f>'Aliquote medie'!$B199</f>
        <v>19600</v>
      </c>
      <c r="B199" s="28">
        <f t="shared" si="27"/>
        <v>2</v>
      </c>
      <c r="C199" s="28">
        <f t="shared" si="28"/>
        <v>28000</v>
      </c>
      <c r="D199" s="28">
        <f t="shared" si="29"/>
        <v>15000</v>
      </c>
      <c r="E199" s="28">
        <f t="shared" si="30"/>
        <v>8400</v>
      </c>
      <c r="F199" s="28">
        <f t="shared" si="31"/>
        <v>13000</v>
      </c>
      <c r="G199" s="48">
        <f t="shared" si="32"/>
        <v>0.64615384615384619</v>
      </c>
      <c r="H199" s="32">
        <v>1200</v>
      </c>
      <c r="I199" s="32">
        <v>10</v>
      </c>
      <c r="J199" s="32">
        <f t="shared" si="33"/>
        <v>1190</v>
      </c>
      <c r="K199" s="32">
        <v>1955</v>
      </c>
      <c r="L199" s="32">
        <v>45</v>
      </c>
      <c r="M199" s="32">
        <f t="shared" si="34"/>
        <v>1910</v>
      </c>
      <c r="N199" s="52">
        <f t="shared" si="35"/>
        <v>2678.9230769230771</v>
      </c>
    </row>
    <row r="200" spans="1:14" x14ac:dyDescent="0.2">
      <c r="A200" s="26">
        <f>'Aliquote medie'!$B200</f>
        <v>19700</v>
      </c>
      <c r="B200" s="28">
        <f t="shared" si="27"/>
        <v>2</v>
      </c>
      <c r="C200" s="28">
        <f t="shared" si="28"/>
        <v>28000</v>
      </c>
      <c r="D200" s="28">
        <f t="shared" si="29"/>
        <v>15000</v>
      </c>
      <c r="E200" s="28">
        <f t="shared" si="30"/>
        <v>8300</v>
      </c>
      <c r="F200" s="28">
        <f t="shared" si="31"/>
        <v>13000</v>
      </c>
      <c r="G200" s="48">
        <f t="shared" si="32"/>
        <v>0.63846153846153841</v>
      </c>
      <c r="H200" s="32">
        <v>1200</v>
      </c>
      <c r="I200" s="32">
        <v>10</v>
      </c>
      <c r="J200" s="32">
        <f t="shared" si="33"/>
        <v>1190</v>
      </c>
      <c r="K200" s="32">
        <v>1955</v>
      </c>
      <c r="L200" s="32">
        <v>45</v>
      </c>
      <c r="M200" s="32">
        <f t="shared" si="34"/>
        <v>1910</v>
      </c>
      <c r="N200" s="52">
        <f t="shared" si="35"/>
        <v>2669.7692307692305</v>
      </c>
    </row>
    <row r="201" spans="1:14" x14ac:dyDescent="0.2">
      <c r="A201" s="26">
        <f>'Aliquote medie'!$B201</f>
        <v>19800</v>
      </c>
      <c r="B201" s="28">
        <f t="shared" si="27"/>
        <v>2</v>
      </c>
      <c r="C201" s="28">
        <f t="shared" si="28"/>
        <v>28000</v>
      </c>
      <c r="D201" s="28">
        <f t="shared" si="29"/>
        <v>15000</v>
      </c>
      <c r="E201" s="28">
        <f t="shared" si="30"/>
        <v>8200</v>
      </c>
      <c r="F201" s="28">
        <f t="shared" si="31"/>
        <v>13000</v>
      </c>
      <c r="G201" s="48">
        <f t="shared" si="32"/>
        <v>0.63076923076923075</v>
      </c>
      <c r="H201" s="32">
        <v>1200</v>
      </c>
      <c r="I201" s="32">
        <v>10</v>
      </c>
      <c r="J201" s="32">
        <f t="shared" si="33"/>
        <v>1190</v>
      </c>
      <c r="K201" s="32">
        <v>1955</v>
      </c>
      <c r="L201" s="32">
        <v>45</v>
      </c>
      <c r="M201" s="32">
        <f t="shared" si="34"/>
        <v>1910</v>
      </c>
      <c r="N201" s="52">
        <f t="shared" si="35"/>
        <v>2660.6153846153848</v>
      </c>
    </row>
    <row r="202" spans="1:14" x14ac:dyDescent="0.2">
      <c r="A202" s="26">
        <f>'Aliquote medie'!$B202</f>
        <v>19900</v>
      </c>
      <c r="B202" s="28">
        <f t="shared" si="27"/>
        <v>2</v>
      </c>
      <c r="C202" s="28">
        <f t="shared" si="28"/>
        <v>28000</v>
      </c>
      <c r="D202" s="28">
        <f t="shared" si="29"/>
        <v>15000</v>
      </c>
      <c r="E202" s="28">
        <f t="shared" si="30"/>
        <v>8100</v>
      </c>
      <c r="F202" s="28">
        <f t="shared" si="31"/>
        <v>13000</v>
      </c>
      <c r="G202" s="48">
        <f t="shared" si="32"/>
        <v>0.62307692307692308</v>
      </c>
      <c r="H202" s="32">
        <v>1200</v>
      </c>
      <c r="I202" s="32">
        <v>10</v>
      </c>
      <c r="J202" s="32">
        <f t="shared" si="33"/>
        <v>1190</v>
      </c>
      <c r="K202" s="32">
        <v>1955</v>
      </c>
      <c r="L202" s="32">
        <v>45</v>
      </c>
      <c r="M202" s="32">
        <f t="shared" si="34"/>
        <v>1910</v>
      </c>
      <c r="N202" s="52">
        <f t="shared" si="35"/>
        <v>2651.4615384615386</v>
      </c>
    </row>
    <row r="203" spans="1:14" x14ac:dyDescent="0.2">
      <c r="A203" s="26">
        <f>'Aliquote medie'!$B203</f>
        <v>20000</v>
      </c>
      <c r="B203" s="28">
        <f t="shared" si="27"/>
        <v>2</v>
      </c>
      <c r="C203" s="28">
        <f t="shared" si="28"/>
        <v>28000</v>
      </c>
      <c r="D203" s="28">
        <f t="shared" si="29"/>
        <v>15000</v>
      </c>
      <c r="E203" s="28">
        <f t="shared" ref="E203:E266" si="36">IF(B203&lt;4,(C203-A203),"")</f>
        <v>8000</v>
      </c>
      <c r="F203" s="28">
        <f t="shared" ref="F203:F266" si="37">IF(B203&lt;4,C203-D203,"")</f>
        <v>13000</v>
      </c>
      <c r="G203" s="48">
        <f t="shared" ref="G203:G266" si="38">IF(B203&lt;4,E203/F203,"")</f>
        <v>0.61538461538461542</v>
      </c>
      <c r="H203" s="32">
        <v>1200</v>
      </c>
      <c r="I203" s="32">
        <v>10</v>
      </c>
      <c r="J203" s="32">
        <f t="shared" si="33"/>
        <v>1190</v>
      </c>
      <c r="K203" s="32">
        <v>1955</v>
      </c>
      <c r="L203" s="32">
        <v>45</v>
      </c>
      <c r="M203" s="32">
        <f t="shared" si="34"/>
        <v>1910</v>
      </c>
      <c r="N203" s="52">
        <f t="shared" si="35"/>
        <v>2642.3076923076924</v>
      </c>
    </row>
    <row r="204" spans="1:14" x14ac:dyDescent="0.2">
      <c r="A204" s="26">
        <f>'Aliquote medie'!$B204</f>
        <v>20100</v>
      </c>
      <c r="B204" s="28">
        <f t="shared" si="27"/>
        <v>2</v>
      </c>
      <c r="C204" s="28">
        <f t="shared" si="28"/>
        <v>28000</v>
      </c>
      <c r="D204" s="28">
        <f t="shared" si="29"/>
        <v>15000</v>
      </c>
      <c r="E204" s="28">
        <f t="shared" si="36"/>
        <v>7900</v>
      </c>
      <c r="F204" s="28">
        <f t="shared" si="37"/>
        <v>13000</v>
      </c>
      <c r="G204" s="48">
        <f t="shared" si="38"/>
        <v>0.60769230769230764</v>
      </c>
      <c r="H204" s="32">
        <v>1200</v>
      </c>
      <c r="I204" s="32">
        <v>10</v>
      </c>
      <c r="J204" s="32">
        <f t="shared" si="33"/>
        <v>1190</v>
      </c>
      <c r="K204" s="32">
        <v>1955</v>
      </c>
      <c r="L204" s="32">
        <v>45</v>
      </c>
      <c r="M204" s="32">
        <f t="shared" si="34"/>
        <v>1910</v>
      </c>
      <c r="N204" s="52">
        <f t="shared" si="35"/>
        <v>2633.1538461538462</v>
      </c>
    </row>
    <row r="205" spans="1:14" x14ac:dyDescent="0.2">
      <c r="A205" s="26">
        <f>'Aliquote medie'!$B205</f>
        <v>20200</v>
      </c>
      <c r="B205" s="28">
        <f t="shared" si="27"/>
        <v>2</v>
      </c>
      <c r="C205" s="28">
        <f t="shared" si="28"/>
        <v>28000</v>
      </c>
      <c r="D205" s="28">
        <f t="shared" si="29"/>
        <v>15000</v>
      </c>
      <c r="E205" s="28">
        <f t="shared" si="36"/>
        <v>7800</v>
      </c>
      <c r="F205" s="28">
        <f t="shared" si="37"/>
        <v>13000</v>
      </c>
      <c r="G205" s="48">
        <f t="shared" si="38"/>
        <v>0.6</v>
      </c>
      <c r="H205" s="32">
        <v>1200</v>
      </c>
      <c r="I205" s="32">
        <v>10</v>
      </c>
      <c r="J205" s="32">
        <f t="shared" si="33"/>
        <v>1190</v>
      </c>
      <c r="K205" s="32">
        <v>1955</v>
      </c>
      <c r="L205" s="32">
        <v>45</v>
      </c>
      <c r="M205" s="32">
        <f t="shared" si="34"/>
        <v>1910</v>
      </c>
      <c r="N205" s="52">
        <f t="shared" si="35"/>
        <v>2624</v>
      </c>
    </row>
    <row r="206" spans="1:14" x14ac:dyDescent="0.2">
      <c r="A206" s="26">
        <f>'Aliquote medie'!$B206</f>
        <v>20300</v>
      </c>
      <c r="B206" s="28">
        <f t="shared" si="27"/>
        <v>2</v>
      </c>
      <c r="C206" s="28">
        <f t="shared" si="28"/>
        <v>28000</v>
      </c>
      <c r="D206" s="28">
        <f t="shared" si="29"/>
        <v>15000</v>
      </c>
      <c r="E206" s="28">
        <f t="shared" si="36"/>
        <v>7700</v>
      </c>
      <c r="F206" s="28">
        <f t="shared" si="37"/>
        <v>13000</v>
      </c>
      <c r="G206" s="48">
        <f t="shared" si="38"/>
        <v>0.59230769230769231</v>
      </c>
      <c r="H206" s="32">
        <v>1200</v>
      </c>
      <c r="I206" s="32">
        <v>10</v>
      </c>
      <c r="J206" s="32">
        <f t="shared" si="33"/>
        <v>1190</v>
      </c>
      <c r="K206" s="32">
        <v>1955</v>
      </c>
      <c r="L206" s="32">
        <v>45</v>
      </c>
      <c r="M206" s="32">
        <f t="shared" si="34"/>
        <v>1910</v>
      </c>
      <c r="N206" s="52">
        <f t="shared" si="35"/>
        <v>2614.8461538461538</v>
      </c>
    </row>
    <row r="207" spans="1:14" x14ac:dyDescent="0.2">
      <c r="A207" s="26">
        <f>'Aliquote medie'!$B207</f>
        <v>20400</v>
      </c>
      <c r="B207" s="28">
        <f t="shared" si="27"/>
        <v>2</v>
      </c>
      <c r="C207" s="28">
        <f t="shared" si="28"/>
        <v>28000</v>
      </c>
      <c r="D207" s="28">
        <f t="shared" si="29"/>
        <v>15000</v>
      </c>
      <c r="E207" s="28">
        <f t="shared" si="36"/>
        <v>7600</v>
      </c>
      <c r="F207" s="28">
        <f t="shared" si="37"/>
        <v>13000</v>
      </c>
      <c r="G207" s="48">
        <f t="shared" si="38"/>
        <v>0.58461538461538465</v>
      </c>
      <c r="H207" s="32">
        <v>1200</v>
      </c>
      <c r="I207" s="32">
        <v>10</v>
      </c>
      <c r="J207" s="32">
        <f t="shared" si="33"/>
        <v>1190</v>
      </c>
      <c r="K207" s="32">
        <v>1955</v>
      </c>
      <c r="L207" s="32">
        <v>45</v>
      </c>
      <c r="M207" s="32">
        <f t="shared" si="34"/>
        <v>1910</v>
      </c>
      <c r="N207" s="52">
        <f t="shared" si="35"/>
        <v>2605.6923076923076</v>
      </c>
    </row>
    <row r="208" spans="1:14" x14ac:dyDescent="0.2">
      <c r="A208" s="26">
        <f>'Aliquote medie'!$B208</f>
        <v>20500</v>
      </c>
      <c r="B208" s="28">
        <f t="shared" si="27"/>
        <v>2</v>
      </c>
      <c r="C208" s="28">
        <f t="shared" si="28"/>
        <v>28000</v>
      </c>
      <c r="D208" s="28">
        <f t="shared" si="29"/>
        <v>15000</v>
      </c>
      <c r="E208" s="28">
        <f t="shared" si="36"/>
        <v>7500</v>
      </c>
      <c r="F208" s="28">
        <f t="shared" si="37"/>
        <v>13000</v>
      </c>
      <c r="G208" s="48">
        <f t="shared" si="38"/>
        <v>0.57692307692307687</v>
      </c>
      <c r="H208" s="32">
        <v>1200</v>
      </c>
      <c r="I208" s="32">
        <v>10</v>
      </c>
      <c r="J208" s="32">
        <f t="shared" si="33"/>
        <v>1190</v>
      </c>
      <c r="K208" s="32">
        <v>1955</v>
      </c>
      <c r="L208" s="32">
        <v>45</v>
      </c>
      <c r="M208" s="32">
        <f t="shared" si="34"/>
        <v>1910</v>
      </c>
      <c r="N208" s="52">
        <f t="shared" si="35"/>
        <v>2596.5384615384614</v>
      </c>
    </row>
    <row r="209" spans="1:14" x14ac:dyDescent="0.2">
      <c r="A209" s="26">
        <f>'Aliquote medie'!$B209</f>
        <v>20600</v>
      </c>
      <c r="B209" s="28">
        <f t="shared" si="27"/>
        <v>2</v>
      </c>
      <c r="C209" s="28">
        <f t="shared" si="28"/>
        <v>28000</v>
      </c>
      <c r="D209" s="28">
        <f t="shared" si="29"/>
        <v>15000</v>
      </c>
      <c r="E209" s="28">
        <f t="shared" si="36"/>
        <v>7400</v>
      </c>
      <c r="F209" s="28">
        <f t="shared" si="37"/>
        <v>13000</v>
      </c>
      <c r="G209" s="48">
        <f t="shared" si="38"/>
        <v>0.56923076923076921</v>
      </c>
      <c r="H209" s="32">
        <v>1200</v>
      </c>
      <c r="I209" s="32">
        <v>10</v>
      </c>
      <c r="J209" s="32">
        <f t="shared" si="33"/>
        <v>1190</v>
      </c>
      <c r="K209" s="32">
        <v>1955</v>
      </c>
      <c r="L209" s="32">
        <v>45</v>
      </c>
      <c r="M209" s="32">
        <f t="shared" si="34"/>
        <v>1910</v>
      </c>
      <c r="N209" s="52">
        <f t="shared" si="35"/>
        <v>2587.3846153846152</v>
      </c>
    </row>
    <row r="210" spans="1:14" x14ac:dyDescent="0.2">
      <c r="A210" s="26">
        <f>'Aliquote medie'!$B210</f>
        <v>20700</v>
      </c>
      <c r="B210" s="28">
        <f t="shared" si="27"/>
        <v>2</v>
      </c>
      <c r="C210" s="28">
        <f t="shared" si="28"/>
        <v>28000</v>
      </c>
      <c r="D210" s="28">
        <f t="shared" si="29"/>
        <v>15000</v>
      </c>
      <c r="E210" s="28">
        <f t="shared" si="36"/>
        <v>7300</v>
      </c>
      <c r="F210" s="28">
        <f t="shared" si="37"/>
        <v>13000</v>
      </c>
      <c r="G210" s="48">
        <f t="shared" si="38"/>
        <v>0.56153846153846154</v>
      </c>
      <c r="H210" s="32">
        <v>1200</v>
      </c>
      <c r="I210" s="32">
        <v>10</v>
      </c>
      <c r="J210" s="32">
        <f t="shared" si="33"/>
        <v>1190</v>
      </c>
      <c r="K210" s="32">
        <v>1955</v>
      </c>
      <c r="L210" s="32">
        <v>45</v>
      </c>
      <c r="M210" s="32">
        <f t="shared" si="34"/>
        <v>1910</v>
      </c>
      <c r="N210" s="52">
        <f t="shared" si="35"/>
        <v>2578.2307692307695</v>
      </c>
    </row>
    <row r="211" spans="1:14" x14ac:dyDescent="0.2">
      <c r="A211" s="26">
        <f>'Aliquote medie'!$B211</f>
        <v>20800</v>
      </c>
      <c r="B211" s="28">
        <f t="shared" si="27"/>
        <v>2</v>
      </c>
      <c r="C211" s="28">
        <f t="shared" si="28"/>
        <v>28000</v>
      </c>
      <c r="D211" s="28">
        <f t="shared" si="29"/>
        <v>15000</v>
      </c>
      <c r="E211" s="28">
        <f t="shared" si="36"/>
        <v>7200</v>
      </c>
      <c r="F211" s="28">
        <f t="shared" si="37"/>
        <v>13000</v>
      </c>
      <c r="G211" s="48">
        <f t="shared" si="38"/>
        <v>0.55384615384615388</v>
      </c>
      <c r="H211" s="32">
        <v>1200</v>
      </c>
      <c r="I211" s="32">
        <v>10</v>
      </c>
      <c r="J211" s="32">
        <f t="shared" si="33"/>
        <v>1190</v>
      </c>
      <c r="K211" s="32">
        <v>1955</v>
      </c>
      <c r="L211" s="32">
        <v>45</v>
      </c>
      <c r="M211" s="32">
        <f t="shared" si="34"/>
        <v>1910</v>
      </c>
      <c r="N211" s="52">
        <f t="shared" si="35"/>
        <v>2569.0769230769229</v>
      </c>
    </row>
    <row r="212" spans="1:14" x14ac:dyDescent="0.2">
      <c r="A212" s="26">
        <f>'Aliquote medie'!$B212</f>
        <v>20900</v>
      </c>
      <c r="B212" s="28">
        <f t="shared" si="27"/>
        <v>2</v>
      </c>
      <c r="C212" s="28">
        <f t="shared" si="28"/>
        <v>28000</v>
      </c>
      <c r="D212" s="28">
        <f t="shared" si="29"/>
        <v>15000</v>
      </c>
      <c r="E212" s="28">
        <f t="shared" si="36"/>
        <v>7100</v>
      </c>
      <c r="F212" s="28">
        <f t="shared" si="37"/>
        <v>13000</v>
      </c>
      <c r="G212" s="48">
        <f t="shared" si="38"/>
        <v>0.5461538461538461</v>
      </c>
      <c r="H212" s="32">
        <v>1200</v>
      </c>
      <c r="I212" s="32">
        <v>10</v>
      </c>
      <c r="J212" s="32">
        <f t="shared" si="33"/>
        <v>1190</v>
      </c>
      <c r="K212" s="32">
        <v>1955</v>
      </c>
      <c r="L212" s="32">
        <v>45</v>
      </c>
      <c r="M212" s="32">
        <f t="shared" si="34"/>
        <v>1910</v>
      </c>
      <c r="N212" s="52">
        <f t="shared" si="35"/>
        <v>2559.9230769230771</v>
      </c>
    </row>
    <row r="213" spans="1:14" x14ac:dyDescent="0.2">
      <c r="A213" s="26">
        <f>'Aliquote medie'!$B213</f>
        <v>21000</v>
      </c>
      <c r="B213" s="28">
        <f t="shared" si="27"/>
        <v>2</v>
      </c>
      <c r="C213" s="28">
        <f t="shared" si="28"/>
        <v>28000</v>
      </c>
      <c r="D213" s="28">
        <f t="shared" si="29"/>
        <v>15000</v>
      </c>
      <c r="E213" s="28">
        <f t="shared" si="36"/>
        <v>7000</v>
      </c>
      <c r="F213" s="28">
        <f t="shared" si="37"/>
        <v>13000</v>
      </c>
      <c r="G213" s="48">
        <f>IF(B213&lt;4,E213/F213,"")</f>
        <v>0.53846153846153844</v>
      </c>
      <c r="H213" s="32">
        <v>1200</v>
      </c>
      <c r="I213" s="32">
        <v>10</v>
      </c>
      <c r="J213" s="32">
        <f t="shared" si="33"/>
        <v>1190</v>
      </c>
      <c r="K213" s="32">
        <v>1955</v>
      </c>
      <c r="L213" s="32">
        <v>45</v>
      </c>
      <c r="M213" s="32">
        <f t="shared" si="34"/>
        <v>1910</v>
      </c>
      <c r="N213" s="52">
        <f t="shared" si="35"/>
        <v>2550.7692307692305</v>
      </c>
    </row>
    <row r="214" spans="1:14" x14ac:dyDescent="0.2">
      <c r="A214" s="26">
        <f>'Aliquote medie'!$B214</f>
        <v>21100</v>
      </c>
      <c r="B214" s="28">
        <f t="shared" si="27"/>
        <v>2</v>
      </c>
      <c r="C214" s="28">
        <f t="shared" si="28"/>
        <v>28000</v>
      </c>
      <c r="D214" s="28">
        <f t="shared" si="29"/>
        <v>15000</v>
      </c>
      <c r="E214" s="28">
        <f t="shared" si="36"/>
        <v>6900</v>
      </c>
      <c r="F214" s="28">
        <f t="shared" si="37"/>
        <v>13000</v>
      </c>
      <c r="G214" s="48">
        <f t="shared" si="38"/>
        <v>0.53076923076923077</v>
      </c>
      <c r="H214" s="32">
        <v>1200</v>
      </c>
      <c r="I214" s="32">
        <v>10</v>
      </c>
      <c r="J214" s="32">
        <f t="shared" si="33"/>
        <v>1190</v>
      </c>
      <c r="K214" s="32">
        <v>1955</v>
      </c>
      <c r="L214" s="32">
        <v>45</v>
      </c>
      <c r="M214" s="32">
        <f t="shared" si="34"/>
        <v>1910</v>
      </c>
      <c r="N214" s="52">
        <f t="shared" si="35"/>
        <v>2541.6153846153848</v>
      </c>
    </row>
    <row r="215" spans="1:14" x14ac:dyDescent="0.2">
      <c r="A215" s="26">
        <f>'Aliquote medie'!$B215</f>
        <v>21200</v>
      </c>
      <c r="B215" s="28">
        <f t="shared" si="27"/>
        <v>2</v>
      </c>
      <c r="C215" s="28">
        <f t="shared" si="28"/>
        <v>28000</v>
      </c>
      <c r="D215" s="28">
        <f t="shared" si="29"/>
        <v>15000</v>
      </c>
      <c r="E215" s="28">
        <f t="shared" si="36"/>
        <v>6800</v>
      </c>
      <c r="F215" s="28">
        <f t="shared" si="37"/>
        <v>13000</v>
      </c>
      <c r="G215" s="48">
        <f t="shared" si="38"/>
        <v>0.52307692307692311</v>
      </c>
      <c r="H215" s="32">
        <v>1200</v>
      </c>
      <c r="I215" s="32">
        <v>10</v>
      </c>
      <c r="J215" s="32">
        <f t="shared" si="33"/>
        <v>1190</v>
      </c>
      <c r="K215" s="32">
        <v>1955</v>
      </c>
      <c r="L215" s="32">
        <v>45</v>
      </c>
      <c r="M215" s="32">
        <f t="shared" si="34"/>
        <v>1910</v>
      </c>
      <c r="N215" s="52">
        <f t="shared" si="35"/>
        <v>2532.4615384615386</v>
      </c>
    </row>
    <row r="216" spans="1:14" x14ac:dyDescent="0.2">
      <c r="A216" s="26">
        <f>'Aliquote medie'!$B216</f>
        <v>21300</v>
      </c>
      <c r="B216" s="28">
        <f t="shared" si="27"/>
        <v>2</v>
      </c>
      <c r="C216" s="28">
        <f t="shared" si="28"/>
        <v>28000</v>
      </c>
      <c r="D216" s="28">
        <f t="shared" si="29"/>
        <v>15000</v>
      </c>
      <c r="E216" s="28">
        <f t="shared" si="36"/>
        <v>6700</v>
      </c>
      <c r="F216" s="28">
        <f t="shared" si="37"/>
        <v>13000</v>
      </c>
      <c r="G216" s="48">
        <f t="shared" si="38"/>
        <v>0.51538461538461533</v>
      </c>
      <c r="H216" s="32">
        <v>1200</v>
      </c>
      <c r="I216" s="32">
        <v>10</v>
      </c>
      <c r="J216" s="32">
        <f t="shared" si="33"/>
        <v>1190</v>
      </c>
      <c r="K216" s="32">
        <v>1955</v>
      </c>
      <c r="L216" s="32">
        <v>45</v>
      </c>
      <c r="M216" s="32">
        <f t="shared" si="34"/>
        <v>1910</v>
      </c>
      <c r="N216" s="52">
        <f t="shared" si="35"/>
        <v>2523.3076923076924</v>
      </c>
    </row>
    <row r="217" spans="1:14" x14ac:dyDescent="0.2">
      <c r="A217" s="26">
        <f>'Aliquote medie'!$B217</f>
        <v>21400</v>
      </c>
      <c r="B217" s="28">
        <f t="shared" si="27"/>
        <v>2</v>
      </c>
      <c r="C217" s="28">
        <f t="shared" si="28"/>
        <v>28000</v>
      </c>
      <c r="D217" s="28">
        <f t="shared" si="29"/>
        <v>15000</v>
      </c>
      <c r="E217" s="28">
        <f t="shared" si="36"/>
        <v>6600</v>
      </c>
      <c r="F217" s="28">
        <f t="shared" si="37"/>
        <v>13000</v>
      </c>
      <c r="G217" s="48">
        <f t="shared" si="38"/>
        <v>0.50769230769230766</v>
      </c>
      <c r="H217" s="32">
        <v>1200</v>
      </c>
      <c r="I217" s="32">
        <v>10</v>
      </c>
      <c r="J217" s="32">
        <f t="shared" si="33"/>
        <v>1190</v>
      </c>
      <c r="K217" s="32">
        <v>1955</v>
      </c>
      <c r="L217" s="32">
        <v>45</v>
      </c>
      <c r="M217" s="32">
        <f t="shared" si="34"/>
        <v>1910</v>
      </c>
      <c r="N217" s="52">
        <f t="shared" si="35"/>
        <v>2514.1538461538462</v>
      </c>
    </row>
    <row r="218" spans="1:14" x14ac:dyDescent="0.2">
      <c r="A218" s="26">
        <f>'Aliquote medie'!$B218</f>
        <v>21500</v>
      </c>
      <c r="B218" s="28">
        <f t="shared" si="27"/>
        <v>2</v>
      </c>
      <c r="C218" s="28">
        <f t="shared" si="28"/>
        <v>28000</v>
      </c>
      <c r="D218" s="28">
        <f t="shared" si="29"/>
        <v>15000</v>
      </c>
      <c r="E218" s="28">
        <f t="shared" si="36"/>
        <v>6500</v>
      </c>
      <c r="F218" s="28">
        <f t="shared" si="37"/>
        <v>13000</v>
      </c>
      <c r="G218" s="48">
        <f t="shared" si="38"/>
        <v>0.5</v>
      </c>
      <c r="H218" s="32">
        <v>1200</v>
      </c>
      <c r="I218" s="32">
        <v>10</v>
      </c>
      <c r="J218" s="32">
        <f t="shared" si="33"/>
        <v>1190</v>
      </c>
      <c r="K218" s="32">
        <v>1955</v>
      </c>
      <c r="L218" s="32">
        <v>45</v>
      </c>
      <c r="M218" s="32">
        <f t="shared" si="34"/>
        <v>1910</v>
      </c>
      <c r="N218" s="52">
        <f t="shared" si="35"/>
        <v>2505</v>
      </c>
    </row>
    <row r="219" spans="1:14" x14ac:dyDescent="0.2">
      <c r="A219" s="26">
        <f>'Aliquote medie'!$B219</f>
        <v>21600</v>
      </c>
      <c r="B219" s="28">
        <f t="shared" si="27"/>
        <v>2</v>
      </c>
      <c r="C219" s="28">
        <f t="shared" si="28"/>
        <v>28000</v>
      </c>
      <c r="D219" s="28">
        <f t="shared" si="29"/>
        <v>15000</v>
      </c>
      <c r="E219" s="28">
        <f t="shared" si="36"/>
        <v>6400</v>
      </c>
      <c r="F219" s="28">
        <f t="shared" si="37"/>
        <v>13000</v>
      </c>
      <c r="G219" s="48">
        <f t="shared" si="38"/>
        <v>0.49230769230769234</v>
      </c>
      <c r="H219" s="32">
        <v>1200</v>
      </c>
      <c r="I219" s="32">
        <v>10</v>
      </c>
      <c r="J219" s="32">
        <f t="shared" si="33"/>
        <v>1190</v>
      </c>
      <c r="K219" s="32">
        <v>1955</v>
      </c>
      <c r="L219" s="32">
        <v>45</v>
      </c>
      <c r="M219" s="32">
        <f t="shared" si="34"/>
        <v>1910</v>
      </c>
      <c r="N219" s="52">
        <f t="shared" si="35"/>
        <v>2495.8461538461538</v>
      </c>
    </row>
    <row r="220" spans="1:14" x14ac:dyDescent="0.2">
      <c r="A220" s="26">
        <f>'Aliquote medie'!$B220</f>
        <v>21700</v>
      </c>
      <c r="B220" s="28">
        <f t="shared" si="27"/>
        <v>2</v>
      </c>
      <c r="C220" s="28">
        <f t="shared" si="28"/>
        <v>28000</v>
      </c>
      <c r="D220" s="28">
        <f t="shared" si="29"/>
        <v>15000</v>
      </c>
      <c r="E220" s="28">
        <f t="shared" si="36"/>
        <v>6300</v>
      </c>
      <c r="F220" s="28">
        <f t="shared" si="37"/>
        <v>13000</v>
      </c>
      <c r="G220" s="48">
        <f t="shared" si="38"/>
        <v>0.48461538461538461</v>
      </c>
      <c r="H220" s="32">
        <v>1200</v>
      </c>
      <c r="I220" s="32">
        <v>10</v>
      </c>
      <c r="J220" s="32">
        <f t="shared" si="33"/>
        <v>1190</v>
      </c>
      <c r="K220" s="32">
        <v>1955</v>
      </c>
      <c r="L220" s="32">
        <v>45</v>
      </c>
      <c r="M220" s="32">
        <f t="shared" si="34"/>
        <v>1910</v>
      </c>
      <c r="N220" s="52">
        <f t="shared" si="35"/>
        <v>2486.6923076923076</v>
      </c>
    </row>
    <row r="221" spans="1:14" x14ac:dyDescent="0.2">
      <c r="A221" s="26">
        <f>'Aliquote medie'!$B221</f>
        <v>21800</v>
      </c>
      <c r="B221" s="28">
        <f t="shared" si="27"/>
        <v>2</v>
      </c>
      <c r="C221" s="28">
        <f t="shared" si="28"/>
        <v>28000</v>
      </c>
      <c r="D221" s="28">
        <f t="shared" si="29"/>
        <v>15000</v>
      </c>
      <c r="E221" s="28">
        <f t="shared" si="36"/>
        <v>6200</v>
      </c>
      <c r="F221" s="28">
        <f t="shared" si="37"/>
        <v>13000</v>
      </c>
      <c r="G221" s="48">
        <f t="shared" si="38"/>
        <v>0.47692307692307695</v>
      </c>
      <c r="H221" s="32">
        <v>1200</v>
      </c>
      <c r="I221" s="32">
        <v>10</v>
      </c>
      <c r="J221" s="32">
        <f t="shared" si="33"/>
        <v>1190</v>
      </c>
      <c r="K221" s="32">
        <v>1955</v>
      </c>
      <c r="L221" s="32">
        <v>45</v>
      </c>
      <c r="M221" s="32">
        <f t="shared" si="34"/>
        <v>1910</v>
      </c>
      <c r="N221" s="52">
        <f t="shared" si="35"/>
        <v>2477.5384615384614</v>
      </c>
    </row>
    <row r="222" spans="1:14" x14ac:dyDescent="0.2">
      <c r="A222" s="26">
        <f>'Aliquote medie'!$B222</f>
        <v>21900</v>
      </c>
      <c r="B222" s="28">
        <f t="shared" si="27"/>
        <v>2</v>
      </c>
      <c r="C222" s="28">
        <f t="shared" si="28"/>
        <v>28000</v>
      </c>
      <c r="D222" s="28">
        <f t="shared" si="29"/>
        <v>15000</v>
      </c>
      <c r="E222" s="28">
        <f t="shared" si="36"/>
        <v>6100</v>
      </c>
      <c r="F222" s="28">
        <f t="shared" si="37"/>
        <v>13000</v>
      </c>
      <c r="G222" s="48">
        <f t="shared" si="38"/>
        <v>0.46923076923076923</v>
      </c>
      <c r="H222" s="32">
        <v>1200</v>
      </c>
      <c r="I222" s="32">
        <v>10</v>
      </c>
      <c r="J222" s="32">
        <f t="shared" si="33"/>
        <v>1190</v>
      </c>
      <c r="K222" s="32">
        <v>1955</v>
      </c>
      <c r="L222" s="32">
        <v>45</v>
      </c>
      <c r="M222" s="32">
        <f t="shared" si="34"/>
        <v>1910</v>
      </c>
      <c r="N222" s="52">
        <f t="shared" si="35"/>
        <v>2468.3846153846152</v>
      </c>
    </row>
    <row r="223" spans="1:14" x14ac:dyDescent="0.2">
      <c r="A223" s="26">
        <f>'Aliquote medie'!$B223</f>
        <v>22000</v>
      </c>
      <c r="B223" s="28">
        <f t="shared" si="27"/>
        <v>2</v>
      </c>
      <c r="C223" s="28">
        <f t="shared" si="28"/>
        <v>28000</v>
      </c>
      <c r="D223" s="28">
        <f t="shared" si="29"/>
        <v>15000</v>
      </c>
      <c r="E223" s="28">
        <f t="shared" si="36"/>
        <v>6000</v>
      </c>
      <c r="F223" s="28">
        <f t="shared" si="37"/>
        <v>13000</v>
      </c>
      <c r="G223" s="48">
        <f t="shared" si="38"/>
        <v>0.46153846153846156</v>
      </c>
      <c r="H223" s="32">
        <v>1200</v>
      </c>
      <c r="I223" s="32">
        <v>10</v>
      </c>
      <c r="J223" s="32">
        <f t="shared" si="33"/>
        <v>1190</v>
      </c>
      <c r="K223" s="32">
        <v>1955</v>
      </c>
      <c r="L223" s="32">
        <v>45</v>
      </c>
      <c r="M223" s="32">
        <f t="shared" si="34"/>
        <v>1910</v>
      </c>
      <c r="N223" s="52">
        <f t="shared" si="35"/>
        <v>2459.2307692307695</v>
      </c>
    </row>
    <row r="224" spans="1:14" x14ac:dyDescent="0.2">
      <c r="A224" s="26">
        <f>'Aliquote medie'!$B224</f>
        <v>22100</v>
      </c>
      <c r="B224" s="28">
        <f t="shared" si="27"/>
        <v>2</v>
      </c>
      <c r="C224" s="28">
        <f t="shared" si="28"/>
        <v>28000</v>
      </c>
      <c r="D224" s="28">
        <f t="shared" si="29"/>
        <v>15000</v>
      </c>
      <c r="E224" s="28">
        <f t="shared" si="36"/>
        <v>5900</v>
      </c>
      <c r="F224" s="28">
        <f t="shared" si="37"/>
        <v>13000</v>
      </c>
      <c r="G224" s="48">
        <f t="shared" si="38"/>
        <v>0.45384615384615384</v>
      </c>
      <c r="H224" s="32">
        <v>1200</v>
      </c>
      <c r="I224" s="32">
        <v>10</v>
      </c>
      <c r="J224" s="32">
        <f t="shared" si="33"/>
        <v>1190</v>
      </c>
      <c r="K224" s="32">
        <v>1955</v>
      </c>
      <c r="L224" s="32">
        <v>45</v>
      </c>
      <c r="M224" s="32">
        <f t="shared" si="34"/>
        <v>1910</v>
      </c>
      <c r="N224" s="52">
        <f t="shared" si="35"/>
        <v>2450.0769230769229</v>
      </c>
    </row>
    <row r="225" spans="1:14" x14ac:dyDescent="0.2">
      <c r="A225" s="26">
        <f>'Aliquote medie'!$B225</f>
        <v>22200</v>
      </c>
      <c r="B225" s="28">
        <f t="shared" si="27"/>
        <v>2</v>
      </c>
      <c r="C225" s="28">
        <f t="shared" si="28"/>
        <v>28000</v>
      </c>
      <c r="D225" s="28">
        <f t="shared" si="29"/>
        <v>15000</v>
      </c>
      <c r="E225" s="28">
        <f t="shared" si="36"/>
        <v>5800</v>
      </c>
      <c r="F225" s="28">
        <f t="shared" si="37"/>
        <v>13000</v>
      </c>
      <c r="G225" s="48">
        <f t="shared" si="38"/>
        <v>0.44615384615384618</v>
      </c>
      <c r="H225" s="32">
        <v>1200</v>
      </c>
      <c r="I225" s="32">
        <v>10</v>
      </c>
      <c r="J225" s="32">
        <f t="shared" si="33"/>
        <v>1190</v>
      </c>
      <c r="K225" s="32">
        <v>1955</v>
      </c>
      <c r="L225" s="32">
        <v>45</v>
      </c>
      <c r="M225" s="32">
        <f t="shared" si="34"/>
        <v>1910</v>
      </c>
      <c r="N225" s="52">
        <f t="shared" si="35"/>
        <v>2440.9230769230771</v>
      </c>
    </row>
    <row r="226" spans="1:14" x14ac:dyDescent="0.2">
      <c r="A226" s="26">
        <f>'Aliquote medie'!$B226</f>
        <v>22300</v>
      </c>
      <c r="B226" s="28">
        <f t="shared" si="27"/>
        <v>2</v>
      </c>
      <c r="C226" s="28">
        <f t="shared" si="28"/>
        <v>28000</v>
      </c>
      <c r="D226" s="28">
        <f t="shared" si="29"/>
        <v>15000</v>
      </c>
      <c r="E226" s="28">
        <f t="shared" si="36"/>
        <v>5700</v>
      </c>
      <c r="F226" s="28">
        <f t="shared" si="37"/>
        <v>13000</v>
      </c>
      <c r="G226" s="48">
        <f t="shared" si="38"/>
        <v>0.43846153846153846</v>
      </c>
      <c r="H226" s="32">
        <v>1200</v>
      </c>
      <c r="I226" s="32">
        <v>10</v>
      </c>
      <c r="J226" s="32">
        <f t="shared" si="33"/>
        <v>1190</v>
      </c>
      <c r="K226" s="32">
        <v>1955</v>
      </c>
      <c r="L226" s="32">
        <v>45</v>
      </c>
      <c r="M226" s="32">
        <f t="shared" si="34"/>
        <v>1910</v>
      </c>
      <c r="N226" s="52">
        <f t="shared" si="35"/>
        <v>2431.7692307692305</v>
      </c>
    </row>
    <row r="227" spans="1:14" x14ac:dyDescent="0.2">
      <c r="A227" s="26">
        <f>'Aliquote medie'!$B227</f>
        <v>22400</v>
      </c>
      <c r="B227" s="28">
        <f t="shared" si="27"/>
        <v>2</v>
      </c>
      <c r="C227" s="28">
        <f t="shared" si="28"/>
        <v>28000</v>
      </c>
      <c r="D227" s="28">
        <f t="shared" si="29"/>
        <v>15000</v>
      </c>
      <c r="E227" s="28">
        <f t="shared" si="36"/>
        <v>5600</v>
      </c>
      <c r="F227" s="28">
        <f t="shared" si="37"/>
        <v>13000</v>
      </c>
      <c r="G227" s="48">
        <f t="shared" si="38"/>
        <v>0.43076923076923079</v>
      </c>
      <c r="H227" s="32">
        <v>1200</v>
      </c>
      <c r="I227" s="32">
        <v>10</v>
      </c>
      <c r="J227" s="32">
        <f t="shared" si="33"/>
        <v>1190</v>
      </c>
      <c r="K227" s="32">
        <v>1955</v>
      </c>
      <c r="L227" s="32">
        <v>45</v>
      </c>
      <c r="M227" s="32">
        <f t="shared" si="34"/>
        <v>1910</v>
      </c>
      <c r="N227" s="52">
        <f t="shared" si="35"/>
        <v>2422.6153846153848</v>
      </c>
    </row>
    <row r="228" spans="1:14" x14ac:dyDescent="0.2">
      <c r="A228" s="26">
        <f>'Aliquote medie'!$B228</f>
        <v>22500</v>
      </c>
      <c r="B228" s="28">
        <f t="shared" si="27"/>
        <v>2</v>
      </c>
      <c r="C228" s="28">
        <f t="shared" si="28"/>
        <v>28000</v>
      </c>
      <c r="D228" s="28">
        <f t="shared" si="29"/>
        <v>15000</v>
      </c>
      <c r="E228" s="28">
        <f t="shared" si="36"/>
        <v>5500</v>
      </c>
      <c r="F228" s="28">
        <f t="shared" si="37"/>
        <v>13000</v>
      </c>
      <c r="G228" s="48">
        <f t="shared" si="38"/>
        <v>0.42307692307692307</v>
      </c>
      <c r="H228" s="32">
        <v>1200</v>
      </c>
      <c r="I228" s="32">
        <v>10</v>
      </c>
      <c r="J228" s="32">
        <f t="shared" si="33"/>
        <v>1190</v>
      </c>
      <c r="K228" s="32">
        <v>1955</v>
      </c>
      <c r="L228" s="32">
        <v>45</v>
      </c>
      <c r="M228" s="32">
        <f t="shared" si="34"/>
        <v>1910</v>
      </c>
      <c r="N228" s="52">
        <f t="shared" si="35"/>
        <v>2413.4615384615386</v>
      </c>
    </row>
    <row r="229" spans="1:14" x14ac:dyDescent="0.2">
      <c r="A229" s="26">
        <f>'Aliquote medie'!$B229</f>
        <v>22600</v>
      </c>
      <c r="B229" s="28">
        <f t="shared" si="27"/>
        <v>2</v>
      </c>
      <c r="C229" s="28">
        <f t="shared" si="28"/>
        <v>28000</v>
      </c>
      <c r="D229" s="28">
        <f t="shared" si="29"/>
        <v>15000</v>
      </c>
      <c r="E229" s="28">
        <f t="shared" si="36"/>
        <v>5400</v>
      </c>
      <c r="F229" s="28">
        <f t="shared" si="37"/>
        <v>13000</v>
      </c>
      <c r="G229" s="48">
        <f t="shared" si="38"/>
        <v>0.41538461538461541</v>
      </c>
      <c r="H229" s="32">
        <v>1200</v>
      </c>
      <c r="I229" s="32">
        <v>10</v>
      </c>
      <c r="J229" s="32">
        <f t="shared" si="33"/>
        <v>1190</v>
      </c>
      <c r="K229" s="32">
        <v>1955</v>
      </c>
      <c r="L229" s="32">
        <v>45</v>
      </c>
      <c r="M229" s="32">
        <f t="shared" si="34"/>
        <v>1910</v>
      </c>
      <c r="N229" s="52">
        <f t="shared" si="35"/>
        <v>2404.3076923076924</v>
      </c>
    </row>
    <row r="230" spans="1:14" x14ac:dyDescent="0.2">
      <c r="A230" s="26">
        <f>'Aliquote medie'!$B230</f>
        <v>22700</v>
      </c>
      <c r="B230" s="28">
        <f t="shared" si="27"/>
        <v>2</v>
      </c>
      <c r="C230" s="28">
        <f t="shared" si="28"/>
        <v>28000</v>
      </c>
      <c r="D230" s="28">
        <f t="shared" si="29"/>
        <v>15000</v>
      </c>
      <c r="E230" s="28">
        <f t="shared" si="36"/>
        <v>5300</v>
      </c>
      <c r="F230" s="28">
        <f t="shared" si="37"/>
        <v>13000</v>
      </c>
      <c r="G230" s="48">
        <f t="shared" si="38"/>
        <v>0.40769230769230769</v>
      </c>
      <c r="H230" s="32">
        <v>1200</v>
      </c>
      <c r="I230" s="32">
        <v>10</v>
      </c>
      <c r="J230" s="32">
        <f t="shared" si="33"/>
        <v>1190</v>
      </c>
      <c r="K230" s="32">
        <v>1955</v>
      </c>
      <c r="L230" s="32">
        <v>45</v>
      </c>
      <c r="M230" s="32">
        <f t="shared" si="34"/>
        <v>1910</v>
      </c>
      <c r="N230" s="52">
        <f t="shared" si="35"/>
        <v>2395.1538461538462</v>
      </c>
    </row>
    <row r="231" spans="1:14" x14ac:dyDescent="0.2">
      <c r="A231" s="26">
        <f>'Aliquote medie'!$B231</f>
        <v>22800</v>
      </c>
      <c r="B231" s="28">
        <f t="shared" si="27"/>
        <v>2</v>
      </c>
      <c r="C231" s="28">
        <f t="shared" si="28"/>
        <v>28000</v>
      </c>
      <c r="D231" s="28">
        <f t="shared" si="29"/>
        <v>15000</v>
      </c>
      <c r="E231" s="28">
        <f t="shared" si="36"/>
        <v>5200</v>
      </c>
      <c r="F231" s="28">
        <f t="shared" si="37"/>
        <v>13000</v>
      </c>
      <c r="G231" s="48">
        <f t="shared" si="38"/>
        <v>0.4</v>
      </c>
      <c r="H231" s="32">
        <v>1200</v>
      </c>
      <c r="I231" s="32">
        <v>10</v>
      </c>
      <c r="J231" s="32">
        <f t="shared" si="33"/>
        <v>1190</v>
      </c>
      <c r="K231" s="32">
        <v>1955</v>
      </c>
      <c r="L231" s="32">
        <v>45</v>
      </c>
      <c r="M231" s="32">
        <f t="shared" si="34"/>
        <v>1910</v>
      </c>
      <c r="N231" s="52">
        <f t="shared" si="35"/>
        <v>2386</v>
      </c>
    </row>
    <row r="232" spans="1:14" x14ac:dyDescent="0.2">
      <c r="A232" s="26">
        <f>'Aliquote medie'!$B232</f>
        <v>22900</v>
      </c>
      <c r="B232" s="28">
        <f t="shared" si="27"/>
        <v>2</v>
      </c>
      <c r="C232" s="28">
        <f t="shared" si="28"/>
        <v>28000</v>
      </c>
      <c r="D232" s="28">
        <f t="shared" si="29"/>
        <v>15000</v>
      </c>
      <c r="E232" s="28">
        <f t="shared" si="36"/>
        <v>5100</v>
      </c>
      <c r="F232" s="28">
        <f t="shared" si="37"/>
        <v>13000</v>
      </c>
      <c r="G232" s="48">
        <f t="shared" si="38"/>
        <v>0.3923076923076923</v>
      </c>
      <c r="H232" s="32">
        <v>1200</v>
      </c>
      <c r="I232" s="32">
        <v>10</v>
      </c>
      <c r="J232" s="32">
        <f t="shared" si="33"/>
        <v>1190</v>
      </c>
      <c r="K232" s="32">
        <v>1955</v>
      </c>
      <c r="L232" s="32">
        <v>45</v>
      </c>
      <c r="M232" s="32">
        <f t="shared" si="34"/>
        <v>1910</v>
      </c>
      <c r="N232" s="52">
        <f t="shared" si="35"/>
        <v>2376.8461538461538</v>
      </c>
    </row>
    <row r="233" spans="1:14" x14ac:dyDescent="0.2">
      <c r="A233" s="26">
        <f>'Aliquote medie'!$B233</f>
        <v>23000</v>
      </c>
      <c r="B233" s="28">
        <f t="shared" si="27"/>
        <v>2</v>
      </c>
      <c r="C233" s="28">
        <f t="shared" si="28"/>
        <v>28000</v>
      </c>
      <c r="D233" s="28">
        <f t="shared" si="29"/>
        <v>15000</v>
      </c>
      <c r="E233" s="28">
        <f t="shared" si="36"/>
        <v>5000</v>
      </c>
      <c r="F233" s="28">
        <f t="shared" si="37"/>
        <v>13000</v>
      </c>
      <c r="G233" s="48">
        <f t="shared" si="38"/>
        <v>0.38461538461538464</v>
      </c>
      <c r="H233" s="32">
        <v>1200</v>
      </c>
      <c r="I233" s="32">
        <v>10</v>
      </c>
      <c r="J233" s="32">
        <f t="shared" si="33"/>
        <v>1190</v>
      </c>
      <c r="K233" s="32">
        <v>1955</v>
      </c>
      <c r="L233" s="32">
        <v>45</v>
      </c>
      <c r="M233" s="32">
        <f t="shared" si="34"/>
        <v>1910</v>
      </c>
      <c r="N233" s="52">
        <f t="shared" si="35"/>
        <v>2367.6923076923076</v>
      </c>
    </row>
    <row r="234" spans="1:14" x14ac:dyDescent="0.2">
      <c r="A234" s="26">
        <f>'Aliquote medie'!$B234</f>
        <v>23100</v>
      </c>
      <c r="B234" s="28">
        <f t="shared" si="27"/>
        <v>2</v>
      </c>
      <c r="C234" s="28">
        <f t="shared" si="28"/>
        <v>28000</v>
      </c>
      <c r="D234" s="28">
        <f t="shared" si="29"/>
        <v>15000</v>
      </c>
      <c r="E234" s="28">
        <f t="shared" si="36"/>
        <v>4900</v>
      </c>
      <c r="F234" s="28">
        <f t="shared" si="37"/>
        <v>13000</v>
      </c>
      <c r="G234" s="48">
        <f t="shared" si="38"/>
        <v>0.37692307692307692</v>
      </c>
      <c r="H234" s="32">
        <v>1200</v>
      </c>
      <c r="I234" s="32">
        <v>10</v>
      </c>
      <c r="J234" s="32">
        <f t="shared" si="33"/>
        <v>1190</v>
      </c>
      <c r="K234" s="32">
        <v>1955</v>
      </c>
      <c r="L234" s="32">
        <v>45</v>
      </c>
      <c r="M234" s="32">
        <f t="shared" si="34"/>
        <v>1910</v>
      </c>
      <c r="N234" s="52">
        <f t="shared" si="35"/>
        <v>2358.5384615384614</v>
      </c>
    </row>
    <row r="235" spans="1:14" x14ac:dyDescent="0.2">
      <c r="A235" s="26">
        <f>'Aliquote medie'!$B235</f>
        <v>23200</v>
      </c>
      <c r="B235" s="28">
        <f t="shared" si="27"/>
        <v>2</v>
      </c>
      <c r="C235" s="28">
        <f t="shared" si="28"/>
        <v>28000</v>
      </c>
      <c r="D235" s="28">
        <f t="shared" si="29"/>
        <v>15000</v>
      </c>
      <c r="E235" s="28">
        <f t="shared" si="36"/>
        <v>4800</v>
      </c>
      <c r="F235" s="28">
        <f t="shared" si="37"/>
        <v>13000</v>
      </c>
      <c r="G235" s="48">
        <f t="shared" si="38"/>
        <v>0.36923076923076925</v>
      </c>
      <c r="H235" s="32">
        <v>1200</v>
      </c>
      <c r="I235" s="32">
        <v>10</v>
      </c>
      <c r="J235" s="32">
        <f t="shared" si="33"/>
        <v>1190</v>
      </c>
      <c r="K235" s="32">
        <v>1955</v>
      </c>
      <c r="L235" s="32">
        <v>45</v>
      </c>
      <c r="M235" s="32">
        <f t="shared" si="34"/>
        <v>1910</v>
      </c>
      <c r="N235" s="52">
        <f t="shared" si="35"/>
        <v>2349.3846153846152</v>
      </c>
    </row>
    <row r="236" spans="1:14" x14ac:dyDescent="0.2">
      <c r="A236" s="26">
        <f>'Aliquote medie'!$B236</f>
        <v>23300</v>
      </c>
      <c r="B236" s="28">
        <f t="shared" si="27"/>
        <v>2</v>
      </c>
      <c r="C236" s="28">
        <f t="shared" si="28"/>
        <v>28000</v>
      </c>
      <c r="D236" s="28">
        <f t="shared" si="29"/>
        <v>15000</v>
      </c>
      <c r="E236" s="28">
        <f t="shared" si="36"/>
        <v>4700</v>
      </c>
      <c r="F236" s="28">
        <f t="shared" si="37"/>
        <v>13000</v>
      </c>
      <c r="G236" s="48">
        <f t="shared" si="38"/>
        <v>0.36153846153846153</v>
      </c>
      <c r="H236" s="32">
        <v>1200</v>
      </c>
      <c r="I236" s="32">
        <v>10</v>
      </c>
      <c r="J236" s="32">
        <f t="shared" si="33"/>
        <v>1190</v>
      </c>
      <c r="K236" s="32">
        <v>1955</v>
      </c>
      <c r="L236" s="32">
        <v>45</v>
      </c>
      <c r="M236" s="32">
        <f t="shared" si="34"/>
        <v>1910</v>
      </c>
      <c r="N236" s="52">
        <f t="shared" si="35"/>
        <v>2340.2307692307691</v>
      </c>
    </row>
    <row r="237" spans="1:14" x14ac:dyDescent="0.2">
      <c r="A237" s="26">
        <f>'Aliquote medie'!$B237</f>
        <v>23400</v>
      </c>
      <c r="B237" s="28">
        <f t="shared" si="27"/>
        <v>2</v>
      </c>
      <c r="C237" s="28">
        <f t="shared" si="28"/>
        <v>28000</v>
      </c>
      <c r="D237" s="28">
        <f t="shared" si="29"/>
        <v>15000</v>
      </c>
      <c r="E237" s="28">
        <f t="shared" si="36"/>
        <v>4600</v>
      </c>
      <c r="F237" s="28">
        <f t="shared" si="37"/>
        <v>13000</v>
      </c>
      <c r="G237" s="48">
        <f t="shared" si="38"/>
        <v>0.35384615384615387</v>
      </c>
      <c r="H237" s="32">
        <v>1200</v>
      </c>
      <c r="I237" s="32">
        <v>10</v>
      </c>
      <c r="J237" s="32">
        <f t="shared" si="33"/>
        <v>1190</v>
      </c>
      <c r="K237" s="32">
        <v>1955</v>
      </c>
      <c r="L237" s="32">
        <v>45</v>
      </c>
      <c r="M237" s="32">
        <f t="shared" si="34"/>
        <v>1910</v>
      </c>
      <c r="N237" s="52">
        <f t="shared" si="35"/>
        <v>2331.0769230769229</v>
      </c>
    </row>
    <row r="238" spans="1:14" x14ac:dyDescent="0.2">
      <c r="A238" s="26">
        <f>'Aliquote medie'!$B238</f>
        <v>23500</v>
      </c>
      <c r="B238" s="28">
        <f t="shared" si="27"/>
        <v>2</v>
      </c>
      <c r="C238" s="28">
        <f t="shared" si="28"/>
        <v>28000</v>
      </c>
      <c r="D238" s="28">
        <f t="shared" si="29"/>
        <v>15000</v>
      </c>
      <c r="E238" s="28">
        <f t="shared" si="36"/>
        <v>4500</v>
      </c>
      <c r="F238" s="28">
        <f t="shared" si="37"/>
        <v>13000</v>
      </c>
      <c r="G238" s="48">
        <f t="shared" si="38"/>
        <v>0.34615384615384615</v>
      </c>
      <c r="H238" s="32">
        <v>1200</v>
      </c>
      <c r="I238" s="32">
        <v>10</v>
      </c>
      <c r="J238" s="32">
        <f t="shared" si="33"/>
        <v>1190</v>
      </c>
      <c r="K238" s="32">
        <v>1955</v>
      </c>
      <c r="L238" s="32">
        <v>45</v>
      </c>
      <c r="M238" s="32">
        <f t="shared" si="34"/>
        <v>1910</v>
      </c>
      <c r="N238" s="52">
        <f t="shared" si="35"/>
        <v>2321.9230769230771</v>
      </c>
    </row>
    <row r="239" spans="1:14" x14ac:dyDescent="0.2">
      <c r="A239" s="26">
        <f>'Aliquote medie'!$B239</f>
        <v>23600</v>
      </c>
      <c r="B239" s="28">
        <f t="shared" si="27"/>
        <v>2</v>
      </c>
      <c r="C239" s="28">
        <f t="shared" si="28"/>
        <v>28000</v>
      </c>
      <c r="D239" s="28">
        <f t="shared" si="29"/>
        <v>15000</v>
      </c>
      <c r="E239" s="28">
        <f t="shared" si="36"/>
        <v>4400</v>
      </c>
      <c r="F239" s="28">
        <f t="shared" si="37"/>
        <v>13000</v>
      </c>
      <c r="G239" s="48">
        <f t="shared" si="38"/>
        <v>0.33846153846153848</v>
      </c>
      <c r="H239" s="32">
        <v>1200</v>
      </c>
      <c r="I239" s="32">
        <v>10</v>
      </c>
      <c r="J239" s="32">
        <f t="shared" si="33"/>
        <v>1190</v>
      </c>
      <c r="K239" s="32">
        <v>1955</v>
      </c>
      <c r="L239" s="32">
        <v>45</v>
      </c>
      <c r="M239" s="32">
        <f t="shared" si="34"/>
        <v>1910</v>
      </c>
      <c r="N239" s="52">
        <f t="shared" si="35"/>
        <v>2312.7692307692309</v>
      </c>
    </row>
    <row r="240" spans="1:14" x14ac:dyDescent="0.2">
      <c r="A240" s="26">
        <f>'Aliquote medie'!$B240</f>
        <v>23700</v>
      </c>
      <c r="B240" s="28">
        <f t="shared" si="27"/>
        <v>2</v>
      </c>
      <c r="C240" s="28">
        <f t="shared" si="28"/>
        <v>28000</v>
      </c>
      <c r="D240" s="28">
        <f t="shared" si="29"/>
        <v>15000</v>
      </c>
      <c r="E240" s="28">
        <f t="shared" si="36"/>
        <v>4300</v>
      </c>
      <c r="F240" s="28">
        <f t="shared" si="37"/>
        <v>13000</v>
      </c>
      <c r="G240" s="48">
        <f t="shared" si="38"/>
        <v>0.33076923076923076</v>
      </c>
      <c r="H240" s="32">
        <v>1200</v>
      </c>
      <c r="I240" s="32">
        <v>10</v>
      </c>
      <c r="J240" s="32">
        <f t="shared" si="33"/>
        <v>1190</v>
      </c>
      <c r="K240" s="32">
        <v>1955</v>
      </c>
      <c r="L240" s="32">
        <v>45</v>
      </c>
      <c r="M240" s="32">
        <f t="shared" si="34"/>
        <v>1910</v>
      </c>
      <c r="N240" s="52">
        <f t="shared" si="35"/>
        <v>2303.6153846153848</v>
      </c>
    </row>
    <row r="241" spans="1:14" x14ac:dyDescent="0.2">
      <c r="A241" s="26">
        <f>'Aliquote medie'!$B241</f>
        <v>23800</v>
      </c>
      <c r="B241" s="28">
        <f t="shared" si="27"/>
        <v>2</v>
      </c>
      <c r="C241" s="28">
        <f t="shared" si="28"/>
        <v>28000</v>
      </c>
      <c r="D241" s="28">
        <f t="shared" si="29"/>
        <v>15000</v>
      </c>
      <c r="E241" s="28">
        <f t="shared" si="36"/>
        <v>4200</v>
      </c>
      <c r="F241" s="28">
        <f t="shared" si="37"/>
        <v>13000</v>
      </c>
      <c r="G241" s="48">
        <f t="shared" si="38"/>
        <v>0.32307692307692309</v>
      </c>
      <c r="H241" s="32">
        <v>1200</v>
      </c>
      <c r="I241" s="32">
        <v>10</v>
      </c>
      <c r="J241" s="32">
        <f t="shared" si="33"/>
        <v>1190</v>
      </c>
      <c r="K241" s="32">
        <v>1955</v>
      </c>
      <c r="L241" s="32">
        <v>45</v>
      </c>
      <c r="M241" s="32">
        <f t="shared" si="34"/>
        <v>1910</v>
      </c>
      <c r="N241" s="52">
        <f t="shared" si="35"/>
        <v>2294.4615384615386</v>
      </c>
    </row>
    <row r="242" spans="1:14" x14ac:dyDescent="0.2">
      <c r="A242" s="26">
        <f>'Aliquote medie'!$B242</f>
        <v>23900</v>
      </c>
      <c r="B242" s="28">
        <f t="shared" si="27"/>
        <v>2</v>
      </c>
      <c r="C242" s="28">
        <f t="shared" si="28"/>
        <v>28000</v>
      </c>
      <c r="D242" s="28">
        <f t="shared" si="29"/>
        <v>15000</v>
      </c>
      <c r="E242" s="28">
        <f t="shared" si="36"/>
        <v>4100</v>
      </c>
      <c r="F242" s="28">
        <f t="shared" si="37"/>
        <v>13000</v>
      </c>
      <c r="G242" s="48">
        <f t="shared" si="38"/>
        <v>0.31538461538461537</v>
      </c>
      <c r="H242" s="32">
        <v>1200</v>
      </c>
      <c r="I242" s="32">
        <v>10</v>
      </c>
      <c r="J242" s="32">
        <f t="shared" si="33"/>
        <v>1190</v>
      </c>
      <c r="K242" s="32">
        <v>1955</v>
      </c>
      <c r="L242" s="32">
        <v>45</v>
      </c>
      <c r="M242" s="32">
        <f t="shared" si="34"/>
        <v>1910</v>
      </c>
      <c r="N242" s="52">
        <f t="shared" si="35"/>
        <v>2285.3076923076924</v>
      </c>
    </row>
    <row r="243" spans="1:14" x14ac:dyDescent="0.2">
      <c r="A243" s="26">
        <f>'Aliquote medie'!$B243</f>
        <v>24000</v>
      </c>
      <c r="B243" s="28">
        <f t="shared" si="27"/>
        <v>2</v>
      </c>
      <c r="C243" s="28">
        <f t="shared" si="28"/>
        <v>28000</v>
      </c>
      <c r="D243" s="28">
        <f t="shared" si="29"/>
        <v>15000</v>
      </c>
      <c r="E243" s="28">
        <f t="shared" si="36"/>
        <v>4000</v>
      </c>
      <c r="F243" s="28">
        <f t="shared" si="37"/>
        <v>13000</v>
      </c>
      <c r="G243" s="48">
        <f t="shared" si="38"/>
        <v>0.30769230769230771</v>
      </c>
      <c r="H243" s="32">
        <v>1200</v>
      </c>
      <c r="I243" s="32">
        <v>10</v>
      </c>
      <c r="J243" s="32">
        <f t="shared" si="33"/>
        <v>1190</v>
      </c>
      <c r="K243" s="32">
        <v>1955</v>
      </c>
      <c r="L243" s="32">
        <v>45</v>
      </c>
      <c r="M243" s="32">
        <f t="shared" si="34"/>
        <v>1910</v>
      </c>
      <c r="N243" s="52">
        <f t="shared" si="35"/>
        <v>2276.1538461538462</v>
      </c>
    </row>
    <row r="244" spans="1:14" x14ac:dyDescent="0.2">
      <c r="A244" s="26">
        <f>'Aliquote medie'!$B244</f>
        <v>24100</v>
      </c>
      <c r="B244" s="28">
        <f t="shared" si="27"/>
        <v>2</v>
      </c>
      <c r="C244" s="28">
        <f t="shared" si="28"/>
        <v>28000</v>
      </c>
      <c r="D244" s="28">
        <f t="shared" si="29"/>
        <v>15000</v>
      </c>
      <c r="E244" s="28">
        <f t="shared" si="36"/>
        <v>3900</v>
      </c>
      <c r="F244" s="28">
        <f t="shared" si="37"/>
        <v>13000</v>
      </c>
      <c r="G244" s="48">
        <f t="shared" si="38"/>
        <v>0.3</v>
      </c>
      <c r="H244" s="32">
        <v>1200</v>
      </c>
      <c r="I244" s="32">
        <v>10</v>
      </c>
      <c r="J244" s="32">
        <f t="shared" si="33"/>
        <v>1190</v>
      </c>
      <c r="K244" s="32">
        <v>1955</v>
      </c>
      <c r="L244" s="32">
        <v>45</v>
      </c>
      <c r="M244" s="32">
        <f t="shared" si="34"/>
        <v>1910</v>
      </c>
      <c r="N244" s="52">
        <f t="shared" si="35"/>
        <v>2267</v>
      </c>
    </row>
    <row r="245" spans="1:14" x14ac:dyDescent="0.2">
      <c r="A245" s="26">
        <f>'Aliquote medie'!$B245</f>
        <v>24200</v>
      </c>
      <c r="B245" s="28">
        <f t="shared" si="27"/>
        <v>2</v>
      </c>
      <c r="C245" s="28">
        <f t="shared" si="28"/>
        <v>28000</v>
      </c>
      <c r="D245" s="28">
        <f t="shared" si="29"/>
        <v>15000</v>
      </c>
      <c r="E245" s="28">
        <f t="shared" si="36"/>
        <v>3800</v>
      </c>
      <c r="F245" s="28">
        <f t="shared" si="37"/>
        <v>13000</v>
      </c>
      <c r="G245" s="48">
        <f t="shared" si="38"/>
        <v>0.29230769230769232</v>
      </c>
      <c r="H245" s="32">
        <v>1200</v>
      </c>
      <c r="I245" s="32">
        <v>10</v>
      </c>
      <c r="J245" s="32">
        <f t="shared" si="33"/>
        <v>1190</v>
      </c>
      <c r="K245" s="32">
        <v>1955</v>
      </c>
      <c r="L245" s="32">
        <v>45</v>
      </c>
      <c r="M245" s="32">
        <f t="shared" si="34"/>
        <v>1910</v>
      </c>
      <c r="N245" s="52">
        <f t="shared" si="35"/>
        <v>2257.8461538461538</v>
      </c>
    </row>
    <row r="246" spans="1:14" x14ac:dyDescent="0.2">
      <c r="A246" s="26">
        <f>'Aliquote medie'!$B246</f>
        <v>24300</v>
      </c>
      <c r="B246" s="28">
        <f t="shared" si="27"/>
        <v>2</v>
      </c>
      <c r="C246" s="28">
        <f t="shared" si="28"/>
        <v>28000</v>
      </c>
      <c r="D246" s="28">
        <f t="shared" si="29"/>
        <v>15000</v>
      </c>
      <c r="E246" s="28">
        <f t="shared" si="36"/>
        <v>3700</v>
      </c>
      <c r="F246" s="28">
        <f t="shared" si="37"/>
        <v>13000</v>
      </c>
      <c r="G246" s="48">
        <f t="shared" si="38"/>
        <v>0.2846153846153846</v>
      </c>
      <c r="H246" s="32">
        <v>1200</v>
      </c>
      <c r="I246" s="32">
        <v>10</v>
      </c>
      <c r="J246" s="32">
        <f t="shared" si="33"/>
        <v>1190</v>
      </c>
      <c r="K246" s="32">
        <v>1955</v>
      </c>
      <c r="L246" s="32">
        <v>45</v>
      </c>
      <c r="M246" s="32">
        <f t="shared" si="34"/>
        <v>1910</v>
      </c>
      <c r="N246" s="52">
        <f t="shared" si="35"/>
        <v>2248.6923076923076</v>
      </c>
    </row>
    <row r="247" spans="1:14" x14ac:dyDescent="0.2">
      <c r="A247" s="26">
        <f>'Aliquote medie'!$B247</f>
        <v>24400</v>
      </c>
      <c r="B247" s="28">
        <f t="shared" si="27"/>
        <v>2</v>
      </c>
      <c r="C247" s="28">
        <f t="shared" si="28"/>
        <v>28000</v>
      </c>
      <c r="D247" s="28">
        <f t="shared" si="29"/>
        <v>15000</v>
      </c>
      <c r="E247" s="28">
        <f t="shared" si="36"/>
        <v>3600</v>
      </c>
      <c r="F247" s="28">
        <f t="shared" si="37"/>
        <v>13000</v>
      </c>
      <c r="G247" s="48">
        <f t="shared" si="38"/>
        <v>0.27692307692307694</v>
      </c>
      <c r="H247" s="32">
        <v>1200</v>
      </c>
      <c r="I247" s="32">
        <v>10</v>
      </c>
      <c r="J247" s="32">
        <f t="shared" si="33"/>
        <v>1190</v>
      </c>
      <c r="K247" s="32">
        <v>1955</v>
      </c>
      <c r="L247" s="32">
        <v>45</v>
      </c>
      <c r="M247" s="32">
        <f t="shared" si="34"/>
        <v>1910</v>
      </c>
      <c r="N247" s="52">
        <f t="shared" si="35"/>
        <v>2239.5384615384614</v>
      </c>
    </row>
    <row r="248" spans="1:14" x14ac:dyDescent="0.2">
      <c r="A248" s="26">
        <f>'Aliquote medie'!$B248</f>
        <v>24500</v>
      </c>
      <c r="B248" s="28">
        <f t="shared" si="27"/>
        <v>2</v>
      </c>
      <c r="C248" s="28">
        <f t="shared" si="28"/>
        <v>28000</v>
      </c>
      <c r="D248" s="28">
        <f t="shared" si="29"/>
        <v>15000</v>
      </c>
      <c r="E248" s="28">
        <f t="shared" si="36"/>
        <v>3500</v>
      </c>
      <c r="F248" s="28">
        <f t="shared" si="37"/>
        <v>13000</v>
      </c>
      <c r="G248" s="48">
        <f t="shared" si="38"/>
        <v>0.26923076923076922</v>
      </c>
      <c r="H248" s="32">
        <v>1200</v>
      </c>
      <c r="I248" s="32">
        <v>10</v>
      </c>
      <c r="J248" s="32">
        <f t="shared" si="33"/>
        <v>1190</v>
      </c>
      <c r="K248" s="32">
        <v>1955</v>
      </c>
      <c r="L248" s="32">
        <v>45</v>
      </c>
      <c r="M248" s="32">
        <f t="shared" si="34"/>
        <v>1910</v>
      </c>
      <c r="N248" s="52">
        <f t="shared" si="35"/>
        <v>2230.3846153846152</v>
      </c>
    </row>
    <row r="249" spans="1:14" x14ac:dyDescent="0.2">
      <c r="A249" s="26">
        <f>'Aliquote medie'!$B249</f>
        <v>24600</v>
      </c>
      <c r="B249" s="28">
        <f t="shared" si="27"/>
        <v>2</v>
      </c>
      <c r="C249" s="28">
        <f t="shared" si="28"/>
        <v>28000</v>
      </c>
      <c r="D249" s="28">
        <f t="shared" si="29"/>
        <v>15000</v>
      </c>
      <c r="E249" s="28">
        <f t="shared" si="36"/>
        <v>3400</v>
      </c>
      <c r="F249" s="28">
        <f t="shared" si="37"/>
        <v>13000</v>
      </c>
      <c r="G249" s="48">
        <f t="shared" si="38"/>
        <v>0.26153846153846155</v>
      </c>
      <c r="H249" s="32">
        <v>1200</v>
      </c>
      <c r="I249" s="32">
        <v>10</v>
      </c>
      <c r="J249" s="32">
        <f t="shared" si="33"/>
        <v>1190</v>
      </c>
      <c r="K249" s="32">
        <v>1955</v>
      </c>
      <c r="L249" s="32">
        <v>45</v>
      </c>
      <c r="M249" s="32">
        <f t="shared" si="34"/>
        <v>1910</v>
      </c>
      <c r="N249" s="52">
        <f t="shared" si="35"/>
        <v>2221.2307692307691</v>
      </c>
    </row>
    <row r="250" spans="1:14" x14ac:dyDescent="0.2">
      <c r="A250" s="26">
        <f>'Aliquote medie'!$B250</f>
        <v>24700</v>
      </c>
      <c r="B250" s="28">
        <f t="shared" si="27"/>
        <v>2</v>
      </c>
      <c r="C250" s="28">
        <f t="shared" si="28"/>
        <v>28000</v>
      </c>
      <c r="D250" s="28">
        <f t="shared" si="29"/>
        <v>15000</v>
      </c>
      <c r="E250" s="28">
        <f t="shared" si="36"/>
        <v>3300</v>
      </c>
      <c r="F250" s="28">
        <f t="shared" si="37"/>
        <v>13000</v>
      </c>
      <c r="G250" s="48">
        <f t="shared" si="38"/>
        <v>0.25384615384615383</v>
      </c>
      <c r="H250" s="32">
        <v>1200</v>
      </c>
      <c r="I250" s="32">
        <v>10</v>
      </c>
      <c r="J250" s="32">
        <f t="shared" si="33"/>
        <v>1190</v>
      </c>
      <c r="K250" s="32">
        <v>1955</v>
      </c>
      <c r="L250" s="32">
        <v>45</v>
      </c>
      <c r="M250" s="32">
        <f t="shared" si="34"/>
        <v>1910</v>
      </c>
      <c r="N250" s="52">
        <f t="shared" si="35"/>
        <v>2212.0769230769229</v>
      </c>
    </row>
    <row r="251" spans="1:14" x14ac:dyDescent="0.2">
      <c r="A251" s="26">
        <f>'Aliquote medie'!$B251</f>
        <v>24800</v>
      </c>
      <c r="B251" s="28">
        <f t="shared" si="27"/>
        <v>2</v>
      </c>
      <c r="C251" s="28">
        <f t="shared" si="28"/>
        <v>28000</v>
      </c>
      <c r="D251" s="28">
        <f t="shared" si="29"/>
        <v>15000</v>
      </c>
      <c r="E251" s="28">
        <f t="shared" si="36"/>
        <v>3200</v>
      </c>
      <c r="F251" s="28">
        <f t="shared" si="37"/>
        <v>13000</v>
      </c>
      <c r="G251" s="48">
        <f t="shared" si="38"/>
        <v>0.24615384615384617</v>
      </c>
      <c r="H251" s="32">
        <v>1200</v>
      </c>
      <c r="I251" s="32">
        <v>10</v>
      </c>
      <c r="J251" s="32">
        <f t="shared" si="33"/>
        <v>1190</v>
      </c>
      <c r="K251" s="32">
        <v>1955</v>
      </c>
      <c r="L251" s="32">
        <v>45</v>
      </c>
      <c r="M251" s="32">
        <f t="shared" si="34"/>
        <v>1910</v>
      </c>
      <c r="N251" s="52">
        <f t="shared" si="35"/>
        <v>2202.9230769230771</v>
      </c>
    </row>
    <row r="252" spans="1:14" x14ac:dyDescent="0.2">
      <c r="A252" s="26">
        <f>'Aliquote medie'!$B252</f>
        <v>24900</v>
      </c>
      <c r="B252" s="28">
        <f t="shared" si="27"/>
        <v>2</v>
      </c>
      <c r="C252" s="28">
        <f t="shared" si="28"/>
        <v>28000</v>
      </c>
      <c r="D252" s="28">
        <f t="shared" si="29"/>
        <v>15000</v>
      </c>
      <c r="E252" s="28">
        <f t="shared" si="36"/>
        <v>3100</v>
      </c>
      <c r="F252" s="28">
        <f t="shared" si="37"/>
        <v>13000</v>
      </c>
      <c r="G252" s="48">
        <f t="shared" si="38"/>
        <v>0.23846153846153847</v>
      </c>
      <c r="H252" s="32">
        <v>1200</v>
      </c>
      <c r="I252" s="32">
        <v>10</v>
      </c>
      <c r="J252" s="32">
        <f t="shared" si="33"/>
        <v>1190</v>
      </c>
      <c r="K252" s="32">
        <v>1955</v>
      </c>
      <c r="L252" s="32">
        <v>45</v>
      </c>
      <c r="M252" s="32">
        <f t="shared" si="34"/>
        <v>1910</v>
      </c>
      <c r="N252" s="52">
        <f t="shared" si="35"/>
        <v>2193.7692307692309</v>
      </c>
    </row>
    <row r="253" spans="1:14" x14ac:dyDescent="0.2">
      <c r="A253" s="26">
        <f>'Aliquote medie'!$B253</f>
        <v>25000</v>
      </c>
      <c r="B253" s="28">
        <f t="shared" si="27"/>
        <v>2</v>
      </c>
      <c r="C253" s="28">
        <f t="shared" si="28"/>
        <v>28000</v>
      </c>
      <c r="D253" s="28">
        <f t="shared" si="29"/>
        <v>15000</v>
      </c>
      <c r="E253" s="28">
        <f t="shared" si="36"/>
        <v>3000</v>
      </c>
      <c r="F253" s="28">
        <f t="shared" si="37"/>
        <v>13000</v>
      </c>
      <c r="G253" s="48">
        <f t="shared" si="38"/>
        <v>0.23076923076923078</v>
      </c>
      <c r="H253" s="32">
        <v>1200</v>
      </c>
      <c r="I253" s="32">
        <v>10</v>
      </c>
      <c r="J253" s="32">
        <f t="shared" si="33"/>
        <v>1190</v>
      </c>
      <c r="K253" s="32">
        <v>1955</v>
      </c>
      <c r="L253" s="32">
        <v>45</v>
      </c>
      <c r="M253" s="32">
        <f t="shared" si="34"/>
        <v>1910</v>
      </c>
      <c r="N253" s="52">
        <f t="shared" si="35"/>
        <v>2184.6153846153848</v>
      </c>
    </row>
    <row r="254" spans="1:14" x14ac:dyDescent="0.2">
      <c r="A254" s="26">
        <f>'Aliquote medie'!$B254</f>
        <v>25100</v>
      </c>
      <c r="B254" s="28">
        <f t="shared" si="27"/>
        <v>2</v>
      </c>
      <c r="C254" s="28">
        <f t="shared" si="28"/>
        <v>28000</v>
      </c>
      <c r="D254" s="28">
        <f t="shared" si="29"/>
        <v>15000</v>
      </c>
      <c r="E254" s="28">
        <f t="shared" si="36"/>
        <v>2900</v>
      </c>
      <c r="F254" s="28">
        <f t="shared" si="37"/>
        <v>13000</v>
      </c>
      <c r="G254" s="48">
        <f t="shared" si="38"/>
        <v>0.22307692307692309</v>
      </c>
      <c r="H254" s="32">
        <v>1200</v>
      </c>
      <c r="I254" s="32">
        <v>10</v>
      </c>
      <c r="J254" s="32">
        <f t="shared" si="33"/>
        <v>1190</v>
      </c>
      <c r="K254" s="32">
        <v>1955</v>
      </c>
      <c r="L254" s="32">
        <v>45</v>
      </c>
      <c r="M254" s="32">
        <f t="shared" si="34"/>
        <v>1910</v>
      </c>
      <c r="N254" s="52">
        <f t="shared" si="35"/>
        <v>2175.4615384615386</v>
      </c>
    </row>
    <row r="255" spans="1:14" x14ac:dyDescent="0.2">
      <c r="A255" s="26">
        <f>'Aliquote medie'!$B255</f>
        <v>25200</v>
      </c>
      <c r="B255" s="28">
        <f t="shared" si="27"/>
        <v>2</v>
      </c>
      <c r="C255" s="28">
        <f t="shared" si="28"/>
        <v>28000</v>
      </c>
      <c r="D255" s="28">
        <f t="shared" si="29"/>
        <v>15000</v>
      </c>
      <c r="E255" s="28">
        <f t="shared" si="36"/>
        <v>2800</v>
      </c>
      <c r="F255" s="28">
        <f t="shared" si="37"/>
        <v>13000</v>
      </c>
      <c r="G255" s="48">
        <f t="shared" si="38"/>
        <v>0.2153846153846154</v>
      </c>
      <c r="H255" s="32">
        <v>1200</v>
      </c>
      <c r="I255" s="32">
        <v>10</v>
      </c>
      <c r="J255" s="32">
        <f t="shared" si="33"/>
        <v>1190</v>
      </c>
      <c r="K255" s="32">
        <v>1955</v>
      </c>
      <c r="L255" s="32">
        <v>45</v>
      </c>
      <c r="M255" s="32">
        <f t="shared" si="34"/>
        <v>1910</v>
      </c>
      <c r="N255" s="52">
        <f t="shared" si="35"/>
        <v>2166.3076923076924</v>
      </c>
    </row>
    <row r="256" spans="1:14" x14ac:dyDescent="0.2">
      <c r="A256" s="26">
        <f>'Aliquote medie'!$B256</f>
        <v>25300</v>
      </c>
      <c r="B256" s="28">
        <f t="shared" si="27"/>
        <v>2</v>
      </c>
      <c r="C256" s="28">
        <f t="shared" si="28"/>
        <v>28000</v>
      </c>
      <c r="D256" s="28">
        <f t="shared" si="29"/>
        <v>15000</v>
      </c>
      <c r="E256" s="28">
        <f t="shared" si="36"/>
        <v>2700</v>
      </c>
      <c r="F256" s="28">
        <f t="shared" si="37"/>
        <v>13000</v>
      </c>
      <c r="G256" s="48">
        <f t="shared" si="38"/>
        <v>0.2076923076923077</v>
      </c>
      <c r="H256" s="32">
        <v>1200</v>
      </c>
      <c r="I256" s="32">
        <v>10</v>
      </c>
      <c r="J256" s="32">
        <f t="shared" si="33"/>
        <v>1190</v>
      </c>
      <c r="K256" s="32">
        <v>1955</v>
      </c>
      <c r="L256" s="32">
        <v>45</v>
      </c>
      <c r="M256" s="32">
        <f t="shared" si="34"/>
        <v>1910</v>
      </c>
      <c r="N256" s="52">
        <f t="shared" si="35"/>
        <v>2157.1538461538462</v>
      </c>
    </row>
    <row r="257" spans="1:14" x14ac:dyDescent="0.2">
      <c r="A257" s="26">
        <f>'Aliquote medie'!$B257</f>
        <v>25400</v>
      </c>
      <c r="B257" s="28">
        <f t="shared" si="27"/>
        <v>2</v>
      </c>
      <c r="C257" s="28">
        <f t="shared" si="28"/>
        <v>28000</v>
      </c>
      <c r="D257" s="28">
        <f t="shared" si="29"/>
        <v>15000</v>
      </c>
      <c r="E257" s="28">
        <f t="shared" si="36"/>
        <v>2600</v>
      </c>
      <c r="F257" s="28">
        <f t="shared" si="37"/>
        <v>13000</v>
      </c>
      <c r="G257" s="48">
        <f t="shared" si="38"/>
        <v>0.2</v>
      </c>
      <c r="H257" s="32">
        <v>1200</v>
      </c>
      <c r="I257" s="32">
        <v>10</v>
      </c>
      <c r="J257" s="32">
        <f t="shared" si="33"/>
        <v>1190</v>
      </c>
      <c r="K257" s="32">
        <v>1955</v>
      </c>
      <c r="L257" s="32">
        <v>45</v>
      </c>
      <c r="M257" s="32">
        <f t="shared" si="34"/>
        <v>1910</v>
      </c>
      <c r="N257" s="52">
        <f t="shared" si="35"/>
        <v>2148</v>
      </c>
    </row>
    <row r="258" spans="1:14" x14ac:dyDescent="0.2">
      <c r="A258" s="26">
        <f>'Aliquote medie'!$B258</f>
        <v>25500</v>
      </c>
      <c r="B258" s="28">
        <f t="shared" si="27"/>
        <v>2</v>
      </c>
      <c r="C258" s="28">
        <f t="shared" si="28"/>
        <v>28000</v>
      </c>
      <c r="D258" s="28">
        <f t="shared" si="29"/>
        <v>15000</v>
      </c>
      <c r="E258" s="28">
        <f t="shared" si="36"/>
        <v>2500</v>
      </c>
      <c r="F258" s="28">
        <f t="shared" si="37"/>
        <v>13000</v>
      </c>
      <c r="G258" s="48">
        <f t="shared" si="38"/>
        <v>0.19230769230769232</v>
      </c>
      <c r="H258" s="32">
        <v>1200</v>
      </c>
      <c r="I258" s="32">
        <v>10</v>
      </c>
      <c r="J258" s="32">
        <f t="shared" si="33"/>
        <v>1190</v>
      </c>
      <c r="K258" s="32">
        <v>1955</v>
      </c>
      <c r="L258" s="32">
        <v>45</v>
      </c>
      <c r="M258" s="32">
        <f t="shared" si="34"/>
        <v>1910</v>
      </c>
      <c r="N258" s="52">
        <f t="shared" si="35"/>
        <v>2138.8461538461538</v>
      </c>
    </row>
    <row r="259" spans="1:14" x14ac:dyDescent="0.2">
      <c r="A259" s="26">
        <f>'Aliquote medie'!$B259</f>
        <v>25600</v>
      </c>
      <c r="B259" s="28">
        <f t="shared" si="27"/>
        <v>2</v>
      </c>
      <c r="C259" s="28">
        <f t="shared" si="28"/>
        <v>28000</v>
      </c>
      <c r="D259" s="28">
        <f t="shared" si="29"/>
        <v>15000</v>
      </c>
      <c r="E259" s="28">
        <f t="shared" si="36"/>
        <v>2400</v>
      </c>
      <c r="F259" s="28">
        <f t="shared" si="37"/>
        <v>13000</v>
      </c>
      <c r="G259" s="48">
        <f t="shared" si="38"/>
        <v>0.18461538461538463</v>
      </c>
      <c r="H259" s="32">
        <v>1200</v>
      </c>
      <c r="I259" s="32">
        <v>10</v>
      </c>
      <c r="J259" s="32">
        <f t="shared" si="33"/>
        <v>1190</v>
      </c>
      <c r="K259" s="32">
        <v>1955</v>
      </c>
      <c r="L259" s="32">
        <v>45</v>
      </c>
      <c r="M259" s="32">
        <f t="shared" si="34"/>
        <v>1910</v>
      </c>
      <c r="N259" s="52">
        <f t="shared" si="35"/>
        <v>2129.6923076923076</v>
      </c>
    </row>
    <row r="260" spans="1:14" x14ac:dyDescent="0.2">
      <c r="A260" s="26">
        <f>'Aliquote medie'!$B260</f>
        <v>25700</v>
      </c>
      <c r="B260" s="28">
        <f t="shared" ref="B260:B323" si="39">IF($A260&lt;=15000,1,IF($A260&lt;=28000,2,IF($A260&lt;=50000,3,4)))</f>
        <v>2</v>
      </c>
      <c r="C260" s="28">
        <f t="shared" ref="C260:C323" si="40">IF(B260=1,15000,IF(B260=2,28000,IF(B260=3,50000,"")))</f>
        <v>28000</v>
      </c>
      <c r="D260" s="28">
        <f t="shared" ref="D260:D323" si="41">IF(B260=1,0,IF(B260=2,15000,IF(B260=3,28000,"")))</f>
        <v>15000</v>
      </c>
      <c r="E260" s="28">
        <f t="shared" si="36"/>
        <v>2300</v>
      </c>
      <c r="F260" s="28">
        <f t="shared" si="37"/>
        <v>13000</v>
      </c>
      <c r="G260" s="48">
        <f t="shared" si="38"/>
        <v>0.17692307692307693</v>
      </c>
      <c r="H260" s="32">
        <v>1200</v>
      </c>
      <c r="I260" s="32">
        <v>10</v>
      </c>
      <c r="J260" s="32">
        <f t="shared" ref="J260:J323" si="42">H260-I260</f>
        <v>1190</v>
      </c>
      <c r="K260" s="32">
        <v>1955</v>
      </c>
      <c r="L260" s="32">
        <v>45</v>
      </c>
      <c r="M260" s="32">
        <f t="shared" ref="M260:M323" si="43">K260-L260</f>
        <v>1910</v>
      </c>
      <c r="N260" s="52">
        <f t="shared" ref="N260:N323" si="44">IF(B260=1,K260,IF(B260=2,M260+(J260*G260),IF(B260=3,M260*G260,0)))</f>
        <v>2120.5384615384614</v>
      </c>
    </row>
    <row r="261" spans="1:14" x14ac:dyDescent="0.2">
      <c r="A261" s="26">
        <f>'Aliquote medie'!$B261</f>
        <v>25800</v>
      </c>
      <c r="B261" s="28">
        <f t="shared" si="39"/>
        <v>2</v>
      </c>
      <c r="C261" s="28">
        <f t="shared" si="40"/>
        <v>28000</v>
      </c>
      <c r="D261" s="28">
        <f t="shared" si="41"/>
        <v>15000</v>
      </c>
      <c r="E261" s="28">
        <f t="shared" si="36"/>
        <v>2200</v>
      </c>
      <c r="F261" s="28">
        <f t="shared" si="37"/>
        <v>13000</v>
      </c>
      <c r="G261" s="48">
        <f t="shared" si="38"/>
        <v>0.16923076923076924</v>
      </c>
      <c r="H261" s="32">
        <v>1200</v>
      </c>
      <c r="I261" s="32">
        <v>10</v>
      </c>
      <c r="J261" s="32">
        <f t="shared" si="42"/>
        <v>1190</v>
      </c>
      <c r="K261" s="32">
        <v>1955</v>
      </c>
      <c r="L261" s="32">
        <v>45</v>
      </c>
      <c r="M261" s="32">
        <f t="shared" si="43"/>
        <v>1910</v>
      </c>
      <c r="N261" s="52">
        <f t="shared" si="44"/>
        <v>2111.3846153846152</v>
      </c>
    </row>
    <row r="262" spans="1:14" x14ac:dyDescent="0.2">
      <c r="A262" s="26">
        <f>'Aliquote medie'!$B262</f>
        <v>25900</v>
      </c>
      <c r="B262" s="28">
        <f t="shared" si="39"/>
        <v>2</v>
      </c>
      <c r="C262" s="28">
        <f t="shared" si="40"/>
        <v>28000</v>
      </c>
      <c r="D262" s="28">
        <f t="shared" si="41"/>
        <v>15000</v>
      </c>
      <c r="E262" s="28">
        <f t="shared" si="36"/>
        <v>2100</v>
      </c>
      <c r="F262" s="28">
        <f t="shared" si="37"/>
        <v>13000</v>
      </c>
      <c r="G262" s="48">
        <f t="shared" si="38"/>
        <v>0.16153846153846155</v>
      </c>
      <c r="H262" s="32">
        <v>1200</v>
      </c>
      <c r="I262" s="32">
        <v>10</v>
      </c>
      <c r="J262" s="32">
        <f t="shared" si="42"/>
        <v>1190</v>
      </c>
      <c r="K262" s="32">
        <v>1955</v>
      </c>
      <c r="L262" s="32">
        <v>45</v>
      </c>
      <c r="M262" s="32">
        <f t="shared" si="43"/>
        <v>1910</v>
      </c>
      <c r="N262" s="52">
        <f t="shared" si="44"/>
        <v>2102.2307692307691</v>
      </c>
    </row>
    <row r="263" spans="1:14" x14ac:dyDescent="0.2">
      <c r="A263" s="26">
        <f>'Aliquote medie'!$B263</f>
        <v>26000</v>
      </c>
      <c r="B263" s="28">
        <f t="shared" si="39"/>
        <v>2</v>
      </c>
      <c r="C263" s="28">
        <f t="shared" si="40"/>
        <v>28000</v>
      </c>
      <c r="D263" s="28">
        <f t="shared" si="41"/>
        <v>15000</v>
      </c>
      <c r="E263" s="28">
        <f t="shared" si="36"/>
        <v>2000</v>
      </c>
      <c r="F263" s="28">
        <f t="shared" si="37"/>
        <v>13000</v>
      </c>
      <c r="G263" s="48">
        <f t="shared" si="38"/>
        <v>0.15384615384615385</v>
      </c>
      <c r="H263" s="32">
        <v>1200</v>
      </c>
      <c r="I263" s="32">
        <v>10</v>
      </c>
      <c r="J263" s="32">
        <f t="shared" si="42"/>
        <v>1190</v>
      </c>
      <c r="K263" s="32">
        <v>1955</v>
      </c>
      <c r="L263" s="32">
        <v>45</v>
      </c>
      <c r="M263" s="32">
        <f t="shared" si="43"/>
        <v>1910</v>
      </c>
      <c r="N263" s="52">
        <f t="shared" si="44"/>
        <v>2093.0769230769229</v>
      </c>
    </row>
    <row r="264" spans="1:14" x14ac:dyDescent="0.2">
      <c r="A264" s="26">
        <f>'Aliquote medie'!$B264</f>
        <v>26100</v>
      </c>
      <c r="B264" s="28">
        <f t="shared" si="39"/>
        <v>2</v>
      </c>
      <c r="C264" s="28">
        <f t="shared" si="40"/>
        <v>28000</v>
      </c>
      <c r="D264" s="28">
        <f t="shared" si="41"/>
        <v>15000</v>
      </c>
      <c r="E264" s="28">
        <f t="shared" si="36"/>
        <v>1900</v>
      </c>
      <c r="F264" s="28">
        <f t="shared" si="37"/>
        <v>13000</v>
      </c>
      <c r="G264" s="48">
        <f t="shared" si="38"/>
        <v>0.14615384615384616</v>
      </c>
      <c r="H264" s="32">
        <v>1200</v>
      </c>
      <c r="I264" s="32">
        <v>10</v>
      </c>
      <c r="J264" s="32">
        <f t="shared" si="42"/>
        <v>1190</v>
      </c>
      <c r="K264" s="32">
        <v>1955</v>
      </c>
      <c r="L264" s="32">
        <v>45</v>
      </c>
      <c r="M264" s="32">
        <f t="shared" si="43"/>
        <v>1910</v>
      </c>
      <c r="N264" s="52">
        <f t="shared" si="44"/>
        <v>2083.9230769230771</v>
      </c>
    </row>
    <row r="265" spans="1:14" x14ac:dyDescent="0.2">
      <c r="A265" s="26">
        <f>'Aliquote medie'!$B265</f>
        <v>26200</v>
      </c>
      <c r="B265" s="28">
        <f t="shared" si="39"/>
        <v>2</v>
      </c>
      <c r="C265" s="28">
        <f t="shared" si="40"/>
        <v>28000</v>
      </c>
      <c r="D265" s="28">
        <f t="shared" si="41"/>
        <v>15000</v>
      </c>
      <c r="E265" s="28">
        <f t="shared" si="36"/>
        <v>1800</v>
      </c>
      <c r="F265" s="28">
        <f t="shared" si="37"/>
        <v>13000</v>
      </c>
      <c r="G265" s="48">
        <f t="shared" si="38"/>
        <v>0.13846153846153847</v>
      </c>
      <c r="H265" s="32">
        <v>1200</v>
      </c>
      <c r="I265" s="32">
        <v>10</v>
      </c>
      <c r="J265" s="32">
        <f t="shared" si="42"/>
        <v>1190</v>
      </c>
      <c r="K265" s="32">
        <v>1955</v>
      </c>
      <c r="L265" s="32">
        <v>45</v>
      </c>
      <c r="M265" s="32">
        <f t="shared" si="43"/>
        <v>1910</v>
      </c>
      <c r="N265" s="52">
        <f t="shared" si="44"/>
        <v>2074.7692307692309</v>
      </c>
    </row>
    <row r="266" spans="1:14" x14ac:dyDescent="0.2">
      <c r="A266" s="26">
        <f>'Aliquote medie'!$B266</f>
        <v>26300</v>
      </c>
      <c r="B266" s="28">
        <f t="shared" si="39"/>
        <v>2</v>
      </c>
      <c r="C266" s="28">
        <f t="shared" si="40"/>
        <v>28000</v>
      </c>
      <c r="D266" s="28">
        <f t="shared" si="41"/>
        <v>15000</v>
      </c>
      <c r="E266" s="28">
        <f t="shared" si="36"/>
        <v>1700</v>
      </c>
      <c r="F266" s="28">
        <f t="shared" si="37"/>
        <v>13000</v>
      </c>
      <c r="G266" s="48">
        <f t="shared" si="38"/>
        <v>0.13076923076923078</v>
      </c>
      <c r="H266" s="32">
        <v>1200</v>
      </c>
      <c r="I266" s="32">
        <v>10</v>
      </c>
      <c r="J266" s="32">
        <f t="shared" si="42"/>
        <v>1190</v>
      </c>
      <c r="K266" s="32">
        <v>1955</v>
      </c>
      <c r="L266" s="32">
        <v>45</v>
      </c>
      <c r="M266" s="32">
        <f t="shared" si="43"/>
        <v>1910</v>
      </c>
      <c r="N266" s="52">
        <f t="shared" si="44"/>
        <v>2065.6153846153848</v>
      </c>
    </row>
    <row r="267" spans="1:14" x14ac:dyDescent="0.2">
      <c r="A267" s="26">
        <f>'Aliquote medie'!$B267</f>
        <v>26400</v>
      </c>
      <c r="B267" s="28">
        <f t="shared" si="39"/>
        <v>2</v>
      </c>
      <c r="C267" s="28">
        <f t="shared" si="40"/>
        <v>28000</v>
      </c>
      <c r="D267" s="28">
        <f t="shared" si="41"/>
        <v>15000</v>
      </c>
      <c r="E267" s="28">
        <f t="shared" ref="E267:E330" si="45">IF(B267&lt;4,(C267-A267),"")</f>
        <v>1600</v>
      </c>
      <c r="F267" s="28">
        <f t="shared" ref="F267:F330" si="46">IF(B267&lt;4,C267-D267,"")</f>
        <v>13000</v>
      </c>
      <c r="G267" s="48">
        <f t="shared" ref="G267:G330" si="47">IF(B267&lt;4,E267/F267,"")</f>
        <v>0.12307692307692308</v>
      </c>
      <c r="H267" s="32">
        <v>1200</v>
      </c>
      <c r="I267" s="32">
        <v>10</v>
      </c>
      <c r="J267" s="32">
        <f t="shared" si="42"/>
        <v>1190</v>
      </c>
      <c r="K267" s="32">
        <v>1955</v>
      </c>
      <c r="L267" s="32">
        <v>45</v>
      </c>
      <c r="M267" s="32">
        <f t="shared" si="43"/>
        <v>1910</v>
      </c>
      <c r="N267" s="52">
        <f t="shared" si="44"/>
        <v>2056.4615384615386</v>
      </c>
    </row>
    <row r="268" spans="1:14" x14ac:dyDescent="0.2">
      <c r="A268" s="26">
        <f>'Aliquote medie'!$B268</f>
        <v>26500</v>
      </c>
      <c r="B268" s="28">
        <f t="shared" si="39"/>
        <v>2</v>
      </c>
      <c r="C268" s="28">
        <f t="shared" si="40"/>
        <v>28000</v>
      </c>
      <c r="D268" s="28">
        <f t="shared" si="41"/>
        <v>15000</v>
      </c>
      <c r="E268" s="28">
        <f t="shared" si="45"/>
        <v>1500</v>
      </c>
      <c r="F268" s="28">
        <f t="shared" si="46"/>
        <v>13000</v>
      </c>
      <c r="G268" s="48">
        <f t="shared" si="47"/>
        <v>0.11538461538461539</v>
      </c>
      <c r="H268" s="32">
        <v>1200</v>
      </c>
      <c r="I268" s="32">
        <v>10</v>
      </c>
      <c r="J268" s="32">
        <f t="shared" si="42"/>
        <v>1190</v>
      </c>
      <c r="K268" s="32">
        <v>1955</v>
      </c>
      <c r="L268" s="32">
        <v>45</v>
      </c>
      <c r="M268" s="32">
        <f t="shared" si="43"/>
        <v>1910</v>
      </c>
      <c r="N268" s="52">
        <f t="shared" si="44"/>
        <v>2047.3076923076924</v>
      </c>
    </row>
    <row r="269" spans="1:14" x14ac:dyDescent="0.2">
      <c r="A269" s="26">
        <f>'Aliquote medie'!$B269</f>
        <v>26600</v>
      </c>
      <c r="B269" s="28">
        <f t="shared" si="39"/>
        <v>2</v>
      </c>
      <c r="C269" s="28">
        <f t="shared" si="40"/>
        <v>28000</v>
      </c>
      <c r="D269" s="28">
        <f t="shared" si="41"/>
        <v>15000</v>
      </c>
      <c r="E269" s="28">
        <f t="shared" si="45"/>
        <v>1400</v>
      </c>
      <c r="F269" s="28">
        <f t="shared" si="46"/>
        <v>13000</v>
      </c>
      <c r="G269" s="48">
        <f t="shared" si="47"/>
        <v>0.1076923076923077</v>
      </c>
      <c r="H269" s="32">
        <v>1200</v>
      </c>
      <c r="I269" s="32">
        <v>10</v>
      </c>
      <c r="J269" s="32">
        <f t="shared" si="42"/>
        <v>1190</v>
      </c>
      <c r="K269" s="32">
        <v>1955</v>
      </c>
      <c r="L269" s="32">
        <v>45</v>
      </c>
      <c r="M269" s="32">
        <f t="shared" si="43"/>
        <v>1910</v>
      </c>
      <c r="N269" s="52">
        <f t="shared" si="44"/>
        <v>2038.1538461538462</v>
      </c>
    </row>
    <row r="270" spans="1:14" x14ac:dyDescent="0.2">
      <c r="A270" s="26">
        <f>'Aliquote medie'!$B270</f>
        <v>26700</v>
      </c>
      <c r="B270" s="28">
        <f t="shared" si="39"/>
        <v>2</v>
      </c>
      <c r="C270" s="28">
        <f t="shared" si="40"/>
        <v>28000</v>
      </c>
      <c r="D270" s="28">
        <f t="shared" si="41"/>
        <v>15000</v>
      </c>
      <c r="E270" s="28">
        <f t="shared" si="45"/>
        <v>1300</v>
      </c>
      <c r="F270" s="28">
        <f t="shared" si="46"/>
        <v>13000</v>
      </c>
      <c r="G270" s="48">
        <f t="shared" si="47"/>
        <v>0.1</v>
      </c>
      <c r="H270" s="32">
        <v>1200</v>
      </c>
      <c r="I270" s="32">
        <v>10</v>
      </c>
      <c r="J270" s="32">
        <f t="shared" si="42"/>
        <v>1190</v>
      </c>
      <c r="K270" s="32">
        <v>1955</v>
      </c>
      <c r="L270" s="32">
        <v>45</v>
      </c>
      <c r="M270" s="32">
        <f t="shared" si="43"/>
        <v>1910</v>
      </c>
      <c r="N270" s="52">
        <f t="shared" si="44"/>
        <v>2029</v>
      </c>
    </row>
    <row r="271" spans="1:14" x14ac:dyDescent="0.2">
      <c r="A271" s="26">
        <f>'Aliquote medie'!$B271</f>
        <v>26800</v>
      </c>
      <c r="B271" s="28">
        <f t="shared" si="39"/>
        <v>2</v>
      </c>
      <c r="C271" s="28">
        <f t="shared" si="40"/>
        <v>28000</v>
      </c>
      <c r="D271" s="28">
        <f t="shared" si="41"/>
        <v>15000</v>
      </c>
      <c r="E271" s="28">
        <f t="shared" si="45"/>
        <v>1200</v>
      </c>
      <c r="F271" s="28">
        <f t="shared" si="46"/>
        <v>13000</v>
      </c>
      <c r="G271" s="48">
        <f t="shared" si="47"/>
        <v>9.2307692307692313E-2</v>
      </c>
      <c r="H271" s="32">
        <v>1200</v>
      </c>
      <c r="I271" s="32">
        <v>10</v>
      </c>
      <c r="J271" s="32">
        <f t="shared" si="42"/>
        <v>1190</v>
      </c>
      <c r="K271" s="32">
        <v>1955</v>
      </c>
      <c r="L271" s="32">
        <v>45</v>
      </c>
      <c r="M271" s="32">
        <f t="shared" si="43"/>
        <v>1910</v>
      </c>
      <c r="N271" s="52">
        <f t="shared" si="44"/>
        <v>2019.8461538461538</v>
      </c>
    </row>
    <row r="272" spans="1:14" x14ac:dyDescent="0.2">
      <c r="A272" s="26">
        <f>'Aliquote medie'!$B272</f>
        <v>26900</v>
      </c>
      <c r="B272" s="28">
        <f t="shared" si="39"/>
        <v>2</v>
      </c>
      <c r="C272" s="28">
        <f t="shared" si="40"/>
        <v>28000</v>
      </c>
      <c r="D272" s="28">
        <f t="shared" si="41"/>
        <v>15000</v>
      </c>
      <c r="E272" s="28">
        <f t="shared" si="45"/>
        <v>1100</v>
      </c>
      <c r="F272" s="28">
        <f t="shared" si="46"/>
        <v>13000</v>
      </c>
      <c r="G272" s="48">
        <f t="shared" si="47"/>
        <v>8.461538461538462E-2</v>
      </c>
      <c r="H272" s="32">
        <v>1200</v>
      </c>
      <c r="I272" s="32">
        <v>10</v>
      </c>
      <c r="J272" s="32">
        <f t="shared" si="42"/>
        <v>1190</v>
      </c>
      <c r="K272" s="32">
        <v>1955</v>
      </c>
      <c r="L272" s="32">
        <v>45</v>
      </c>
      <c r="M272" s="32">
        <f t="shared" si="43"/>
        <v>1910</v>
      </c>
      <c r="N272" s="52">
        <f t="shared" si="44"/>
        <v>2010.6923076923076</v>
      </c>
    </row>
    <row r="273" spans="1:14" x14ac:dyDescent="0.2">
      <c r="A273" s="26">
        <f>'Aliquote medie'!$B273</f>
        <v>27000</v>
      </c>
      <c r="B273" s="28">
        <f t="shared" si="39"/>
        <v>2</v>
      </c>
      <c r="C273" s="28">
        <f t="shared" si="40"/>
        <v>28000</v>
      </c>
      <c r="D273" s="28">
        <f t="shared" si="41"/>
        <v>15000</v>
      </c>
      <c r="E273" s="28">
        <f t="shared" si="45"/>
        <v>1000</v>
      </c>
      <c r="F273" s="28">
        <f t="shared" si="46"/>
        <v>13000</v>
      </c>
      <c r="G273" s="48">
        <f t="shared" si="47"/>
        <v>7.6923076923076927E-2</v>
      </c>
      <c r="H273" s="32">
        <v>1200</v>
      </c>
      <c r="I273" s="32">
        <v>10</v>
      </c>
      <c r="J273" s="32">
        <f t="shared" si="42"/>
        <v>1190</v>
      </c>
      <c r="K273" s="32">
        <v>1955</v>
      </c>
      <c r="L273" s="32">
        <v>45</v>
      </c>
      <c r="M273" s="32">
        <f t="shared" si="43"/>
        <v>1910</v>
      </c>
      <c r="N273" s="52">
        <f t="shared" si="44"/>
        <v>2001.5384615384614</v>
      </c>
    </row>
    <row r="274" spans="1:14" x14ac:dyDescent="0.2">
      <c r="A274" s="26">
        <f>'Aliquote medie'!$B274</f>
        <v>27100</v>
      </c>
      <c r="B274" s="28">
        <f t="shared" si="39"/>
        <v>2</v>
      </c>
      <c r="C274" s="28">
        <f t="shared" si="40"/>
        <v>28000</v>
      </c>
      <c r="D274" s="28">
        <f t="shared" si="41"/>
        <v>15000</v>
      </c>
      <c r="E274" s="28">
        <f t="shared" si="45"/>
        <v>900</v>
      </c>
      <c r="F274" s="28">
        <f t="shared" si="46"/>
        <v>13000</v>
      </c>
      <c r="G274" s="48">
        <f t="shared" si="47"/>
        <v>6.9230769230769235E-2</v>
      </c>
      <c r="H274" s="32">
        <v>1200</v>
      </c>
      <c r="I274" s="32">
        <v>10</v>
      </c>
      <c r="J274" s="32">
        <f t="shared" si="42"/>
        <v>1190</v>
      </c>
      <c r="K274" s="32">
        <v>1955</v>
      </c>
      <c r="L274" s="32">
        <v>45</v>
      </c>
      <c r="M274" s="32">
        <f t="shared" si="43"/>
        <v>1910</v>
      </c>
      <c r="N274" s="52">
        <f t="shared" si="44"/>
        <v>1992.3846153846155</v>
      </c>
    </row>
    <row r="275" spans="1:14" x14ac:dyDescent="0.2">
      <c r="A275" s="26">
        <f>'Aliquote medie'!$B275</f>
        <v>27200</v>
      </c>
      <c r="B275" s="28">
        <f t="shared" si="39"/>
        <v>2</v>
      </c>
      <c r="C275" s="28">
        <f t="shared" si="40"/>
        <v>28000</v>
      </c>
      <c r="D275" s="28">
        <f t="shared" si="41"/>
        <v>15000</v>
      </c>
      <c r="E275" s="28">
        <f t="shared" si="45"/>
        <v>800</v>
      </c>
      <c r="F275" s="28">
        <f t="shared" si="46"/>
        <v>13000</v>
      </c>
      <c r="G275" s="48">
        <f t="shared" si="47"/>
        <v>6.1538461538461542E-2</v>
      </c>
      <c r="H275" s="32">
        <v>1200</v>
      </c>
      <c r="I275" s="32">
        <v>10</v>
      </c>
      <c r="J275" s="32">
        <f t="shared" si="42"/>
        <v>1190</v>
      </c>
      <c r="K275" s="32">
        <v>1955</v>
      </c>
      <c r="L275" s="32">
        <v>45</v>
      </c>
      <c r="M275" s="32">
        <f t="shared" si="43"/>
        <v>1910</v>
      </c>
      <c r="N275" s="52">
        <f t="shared" si="44"/>
        <v>1983.2307692307693</v>
      </c>
    </row>
    <row r="276" spans="1:14" x14ac:dyDescent="0.2">
      <c r="A276" s="26">
        <f>'Aliquote medie'!$B276</f>
        <v>27300</v>
      </c>
      <c r="B276" s="28">
        <f t="shared" si="39"/>
        <v>2</v>
      </c>
      <c r="C276" s="28">
        <f t="shared" si="40"/>
        <v>28000</v>
      </c>
      <c r="D276" s="28">
        <f t="shared" si="41"/>
        <v>15000</v>
      </c>
      <c r="E276" s="28">
        <f t="shared" si="45"/>
        <v>700</v>
      </c>
      <c r="F276" s="28">
        <f t="shared" si="46"/>
        <v>13000</v>
      </c>
      <c r="G276" s="48">
        <f t="shared" si="47"/>
        <v>5.3846153846153849E-2</v>
      </c>
      <c r="H276" s="32">
        <v>1200</v>
      </c>
      <c r="I276" s="32">
        <v>10</v>
      </c>
      <c r="J276" s="32">
        <f t="shared" si="42"/>
        <v>1190</v>
      </c>
      <c r="K276" s="32">
        <v>1955</v>
      </c>
      <c r="L276" s="32">
        <v>45</v>
      </c>
      <c r="M276" s="32">
        <f t="shared" si="43"/>
        <v>1910</v>
      </c>
      <c r="N276" s="52">
        <f t="shared" si="44"/>
        <v>1974.0769230769231</v>
      </c>
    </row>
    <row r="277" spans="1:14" x14ac:dyDescent="0.2">
      <c r="A277" s="26">
        <f>'Aliquote medie'!$B277</f>
        <v>27400</v>
      </c>
      <c r="B277" s="28">
        <f t="shared" si="39"/>
        <v>2</v>
      </c>
      <c r="C277" s="28">
        <f t="shared" si="40"/>
        <v>28000</v>
      </c>
      <c r="D277" s="28">
        <f t="shared" si="41"/>
        <v>15000</v>
      </c>
      <c r="E277" s="28">
        <f t="shared" si="45"/>
        <v>600</v>
      </c>
      <c r="F277" s="28">
        <f t="shared" si="46"/>
        <v>13000</v>
      </c>
      <c r="G277" s="48">
        <f t="shared" si="47"/>
        <v>4.6153846153846156E-2</v>
      </c>
      <c r="H277" s="32">
        <v>1200</v>
      </c>
      <c r="I277" s="32">
        <v>10</v>
      </c>
      <c r="J277" s="32">
        <f t="shared" si="42"/>
        <v>1190</v>
      </c>
      <c r="K277" s="32">
        <v>1955</v>
      </c>
      <c r="L277" s="32">
        <v>45</v>
      </c>
      <c r="M277" s="32">
        <f t="shared" si="43"/>
        <v>1910</v>
      </c>
      <c r="N277" s="52">
        <f t="shared" si="44"/>
        <v>1964.9230769230769</v>
      </c>
    </row>
    <row r="278" spans="1:14" x14ac:dyDescent="0.2">
      <c r="A278" s="26">
        <f>'Aliquote medie'!$B278</f>
        <v>27500</v>
      </c>
      <c r="B278" s="28">
        <f t="shared" si="39"/>
        <v>2</v>
      </c>
      <c r="C278" s="28">
        <f t="shared" si="40"/>
        <v>28000</v>
      </c>
      <c r="D278" s="28">
        <f t="shared" si="41"/>
        <v>15000</v>
      </c>
      <c r="E278" s="28">
        <f t="shared" si="45"/>
        <v>500</v>
      </c>
      <c r="F278" s="28">
        <f t="shared" si="46"/>
        <v>13000</v>
      </c>
      <c r="G278" s="48">
        <f t="shared" si="47"/>
        <v>3.8461538461538464E-2</v>
      </c>
      <c r="H278" s="32">
        <v>1200</v>
      </c>
      <c r="I278" s="32">
        <v>10</v>
      </c>
      <c r="J278" s="32">
        <f t="shared" si="42"/>
        <v>1190</v>
      </c>
      <c r="K278" s="32">
        <v>1955</v>
      </c>
      <c r="L278" s="32">
        <v>45</v>
      </c>
      <c r="M278" s="32">
        <f t="shared" si="43"/>
        <v>1910</v>
      </c>
      <c r="N278" s="52">
        <f t="shared" si="44"/>
        <v>1955.7692307692307</v>
      </c>
    </row>
    <row r="279" spans="1:14" x14ac:dyDescent="0.2">
      <c r="A279" s="26">
        <f>'Aliquote medie'!$B279</f>
        <v>27600</v>
      </c>
      <c r="B279" s="28">
        <f t="shared" si="39"/>
        <v>2</v>
      </c>
      <c r="C279" s="28">
        <f t="shared" si="40"/>
        <v>28000</v>
      </c>
      <c r="D279" s="28">
        <f t="shared" si="41"/>
        <v>15000</v>
      </c>
      <c r="E279" s="28">
        <f t="shared" si="45"/>
        <v>400</v>
      </c>
      <c r="F279" s="28">
        <f t="shared" si="46"/>
        <v>13000</v>
      </c>
      <c r="G279" s="48">
        <f t="shared" si="47"/>
        <v>3.0769230769230771E-2</v>
      </c>
      <c r="H279" s="32">
        <v>1200</v>
      </c>
      <c r="I279" s="32">
        <v>10</v>
      </c>
      <c r="J279" s="32">
        <f t="shared" si="42"/>
        <v>1190</v>
      </c>
      <c r="K279" s="32">
        <v>1955</v>
      </c>
      <c r="L279" s="32">
        <v>45</v>
      </c>
      <c r="M279" s="32">
        <f t="shared" si="43"/>
        <v>1910</v>
      </c>
      <c r="N279" s="52">
        <f t="shared" si="44"/>
        <v>1946.6153846153845</v>
      </c>
    </row>
    <row r="280" spans="1:14" x14ac:dyDescent="0.2">
      <c r="A280" s="26">
        <f>'Aliquote medie'!$B280</f>
        <v>27700</v>
      </c>
      <c r="B280" s="28">
        <f t="shared" si="39"/>
        <v>2</v>
      </c>
      <c r="C280" s="28">
        <f t="shared" si="40"/>
        <v>28000</v>
      </c>
      <c r="D280" s="28">
        <f t="shared" si="41"/>
        <v>15000</v>
      </c>
      <c r="E280" s="28">
        <f t="shared" si="45"/>
        <v>300</v>
      </c>
      <c r="F280" s="28">
        <f t="shared" si="46"/>
        <v>13000</v>
      </c>
      <c r="G280" s="48">
        <f t="shared" si="47"/>
        <v>2.3076923076923078E-2</v>
      </c>
      <c r="H280" s="32">
        <v>1200</v>
      </c>
      <c r="I280" s="32">
        <v>10</v>
      </c>
      <c r="J280" s="32">
        <f t="shared" si="42"/>
        <v>1190</v>
      </c>
      <c r="K280" s="32">
        <v>1955</v>
      </c>
      <c r="L280" s="32">
        <v>45</v>
      </c>
      <c r="M280" s="32">
        <f t="shared" si="43"/>
        <v>1910</v>
      </c>
      <c r="N280" s="52">
        <f t="shared" si="44"/>
        <v>1937.4615384615386</v>
      </c>
    </row>
    <row r="281" spans="1:14" x14ac:dyDescent="0.2">
      <c r="A281" s="26">
        <f>'Aliquote medie'!$B281</f>
        <v>27800</v>
      </c>
      <c r="B281" s="28">
        <f t="shared" si="39"/>
        <v>2</v>
      </c>
      <c r="C281" s="28">
        <f t="shared" si="40"/>
        <v>28000</v>
      </c>
      <c r="D281" s="28">
        <f t="shared" si="41"/>
        <v>15000</v>
      </c>
      <c r="E281" s="28">
        <f t="shared" si="45"/>
        <v>200</v>
      </c>
      <c r="F281" s="28">
        <f t="shared" si="46"/>
        <v>13000</v>
      </c>
      <c r="G281" s="48">
        <f t="shared" si="47"/>
        <v>1.5384615384615385E-2</v>
      </c>
      <c r="H281" s="32">
        <v>1200</v>
      </c>
      <c r="I281" s="32">
        <v>10</v>
      </c>
      <c r="J281" s="32">
        <f t="shared" si="42"/>
        <v>1190</v>
      </c>
      <c r="K281" s="32">
        <v>1955</v>
      </c>
      <c r="L281" s="32">
        <v>45</v>
      </c>
      <c r="M281" s="32">
        <f t="shared" si="43"/>
        <v>1910</v>
      </c>
      <c r="N281" s="52">
        <f t="shared" si="44"/>
        <v>1928.3076923076924</v>
      </c>
    </row>
    <row r="282" spans="1:14" x14ac:dyDescent="0.2">
      <c r="A282" s="26">
        <f>'Aliquote medie'!$B282</f>
        <v>27900</v>
      </c>
      <c r="B282" s="28">
        <f t="shared" si="39"/>
        <v>2</v>
      </c>
      <c r="C282" s="28">
        <f t="shared" si="40"/>
        <v>28000</v>
      </c>
      <c r="D282" s="28">
        <f t="shared" si="41"/>
        <v>15000</v>
      </c>
      <c r="E282" s="28">
        <f t="shared" si="45"/>
        <v>100</v>
      </c>
      <c r="F282" s="28">
        <f t="shared" si="46"/>
        <v>13000</v>
      </c>
      <c r="G282" s="48">
        <f t="shared" si="47"/>
        <v>7.6923076923076927E-3</v>
      </c>
      <c r="H282" s="32">
        <v>1200</v>
      </c>
      <c r="I282" s="32">
        <v>10</v>
      </c>
      <c r="J282" s="32">
        <f t="shared" si="42"/>
        <v>1190</v>
      </c>
      <c r="K282" s="32">
        <v>1955</v>
      </c>
      <c r="L282" s="32">
        <v>45</v>
      </c>
      <c r="M282" s="32">
        <f t="shared" si="43"/>
        <v>1910</v>
      </c>
      <c r="N282" s="52">
        <f t="shared" si="44"/>
        <v>1919.1538461538462</v>
      </c>
    </row>
    <row r="283" spans="1:14" x14ac:dyDescent="0.2">
      <c r="A283" s="26">
        <f>'Aliquote medie'!$B283</f>
        <v>28000</v>
      </c>
      <c r="B283" s="28">
        <f t="shared" si="39"/>
        <v>2</v>
      </c>
      <c r="C283" s="28">
        <f t="shared" si="40"/>
        <v>28000</v>
      </c>
      <c r="D283" s="28">
        <f t="shared" si="41"/>
        <v>15000</v>
      </c>
      <c r="E283" s="28">
        <f t="shared" si="45"/>
        <v>0</v>
      </c>
      <c r="F283" s="28">
        <f t="shared" si="46"/>
        <v>13000</v>
      </c>
      <c r="G283" s="48">
        <f t="shared" si="47"/>
        <v>0</v>
      </c>
      <c r="H283" s="32">
        <v>1200</v>
      </c>
      <c r="I283" s="32">
        <v>10</v>
      </c>
      <c r="J283" s="32">
        <f t="shared" si="42"/>
        <v>1190</v>
      </c>
      <c r="K283" s="32">
        <v>1955</v>
      </c>
      <c r="L283" s="32">
        <v>45</v>
      </c>
      <c r="M283" s="32">
        <f t="shared" si="43"/>
        <v>1910</v>
      </c>
      <c r="N283" s="52">
        <f t="shared" si="44"/>
        <v>1910</v>
      </c>
    </row>
    <row r="284" spans="1:14" x14ac:dyDescent="0.2">
      <c r="A284" s="26">
        <f>'Aliquote medie'!$B284</f>
        <v>28100</v>
      </c>
      <c r="B284" s="28">
        <f t="shared" si="39"/>
        <v>3</v>
      </c>
      <c r="C284" s="28">
        <f t="shared" si="40"/>
        <v>50000</v>
      </c>
      <c r="D284" s="28">
        <f t="shared" si="41"/>
        <v>28000</v>
      </c>
      <c r="E284" s="28">
        <f t="shared" si="45"/>
        <v>21900</v>
      </c>
      <c r="F284" s="28">
        <f t="shared" si="46"/>
        <v>22000</v>
      </c>
      <c r="G284" s="48">
        <f t="shared" si="47"/>
        <v>0.99545454545454548</v>
      </c>
      <c r="H284" s="32">
        <v>1200</v>
      </c>
      <c r="I284" s="32">
        <v>10</v>
      </c>
      <c r="J284" s="32">
        <f t="shared" si="42"/>
        <v>1190</v>
      </c>
      <c r="K284" s="32">
        <v>1955</v>
      </c>
      <c r="L284" s="32">
        <v>45</v>
      </c>
      <c r="M284" s="32">
        <f t="shared" si="43"/>
        <v>1910</v>
      </c>
      <c r="N284" s="52">
        <f t="shared" si="44"/>
        <v>1901.3181818181818</v>
      </c>
    </row>
    <row r="285" spans="1:14" x14ac:dyDescent="0.2">
      <c r="A285" s="26">
        <f>'Aliquote medie'!$B285</f>
        <v>28200</v>
      </c>
      <c r="B285" s="28">
        <f t="shared" si="39"/>
        <v>3</v>
      </c>
      <c r="C285" s="28">
        <f t="shared" si="40"/>
        <v>50000</v>
      </c>
      <c r="D285" s="28">
        <f t="shared" si="41"/>
        <v>28000</v>
      </c>
      <c r="E285" s="28">
        <f t="shared" si="45"/>
        <v>21800</v>
      </c>
      <c r="F285" s="28">
        <f t="shared" si="46"/>
        <v>22000</v>
      </c>
      <c r="G285" s="48">
        <f t="shared" si="47"/>
        <v>0.99090909090909096</v>
      </c>
      <c r="H285" s="32">
        <v>1200</v>
      </c>
      <c r="I285" s="32">
        <v>10</v>
      </c>
      <c r="J285" s="32">
        <f t="shared" si="42"/>
        <v>1190</v>
      </c>
      <c r="K285" s="32">
        <v>1955</v>
      </c>
      <c r="L285" s="32">
        <v>45</v>
      </c>
      <c r="M285" s="32">
        <f t="shared" si="43"/>
        <v>1910</v>
      </c>
      <c r="N285" s="52">
        <f t="shared" si="44"/>
        <v>1892.6363636363637</v>
      </c>
    </row>
    <row r="286" spans="1:14" x14ac:dyDescent="0.2">
      <c r="A286" s="26">
        <f>'Aliquote medie'!$B286</f>
        <v>28300</v>
      </c>
      <c r="B286" s="28">
        <f t="shared" si="39"/>
        <v>3</v>
      </c>
      <c r="C286" s="28">
        <f t="shared" si="40"/>
        <v>50000</v>
      </c>
      <c r="D286" s="28">
        <f t="shared" si="41"/>
        <v>28000</v>
      </c>
      <c r="E286" s="28">
        <f t="shared" si="45"/>
        <v>21700</v>
      </c>
      <c r="F286" s="28">
        <f t="shared" si="46"/>
        <v>22000</v>
      </c>
      <c r="G286" s="48">
        <f t="shared" si="47"/>
        <v>0.98636363636363633</v>
      </c>
      <c r="H286" s="32">
        <v>1200</v>
      </c>
      <c r="I286" s="32">
        <v>10</v>
      </c>
      <c r="J286" s="32">
        <f t="shared" si="42"/>
        <v>1190</v>
      </c>
      <c r="K286" s="32">
        <v>1955</v>
      </c>
      <c r="L286" s="32">
        <v>45</v>
      </c>
      <c r="M286" s="32">
        <f t="shared" si="43"/>
        <v>1910</v>
      </c>
      <c r="N286" s="52">
        <f t="shared" si="44"/>
        <v>1883.9545454545455</v>
      </c>
    </row>
    <row r="287" spans="1:14" x14ac:dyDescent="0.2">
      <c r="A287" s="26">
        <f>'Aliquote medie'!$B287</f>
        <v>28400</v>
      </c>
      <c r="B287" s="28">
        <f t="shared" si="39"/>
        <v>3</v>
      </c>
      <c r="C287" s="28">
        <f t="shared" si="40"/>
        <v>50000</v>
      </c>
      <c r="D287" s="28">
        <f t="shared" si="41"/>
        <v>28000</v>
      </c>
      <c r="E287" s="28">
        <f t="shared" si="45"/>
        <v>21600</v>
      </c>
      <c r="F287" s="28">
        <f t="shared" si="46"/>
        <v>22000</v>
      </c>
      <c r="G287" s="48">
        <f t="shared" si="47"/>
        <v>0.98181818181818181</v>
      </c>
      <c r="H287" s="32">
        <v>1200</v>
      </c>
      <c r="I287" s="32">
        <v>10</v>
      </c>
      <c r="J287" s="32">
        <f t="shared" si="42"/>
        <v>1190</v>
      </c>
      <c r="K287" s="32">
        <v>1955</v>
      </c>
      <c r="L287" s="32">
        <v>45</v>
      </c>
      <c r="M287" s="32">
        <f t="shared" si="43"/>
        <v>1910</v>
      </c>
      <c r="N287" s="52">
        <f t="shared" si="44"/>
        <v>1875.2727272727273</v>
      </c>
    </row>
    <row r="288" spans="1:14" x14ac:dyDescent="0.2">
      <c r="A288" s="26">
        <f>'Aliquote medie'!$B288</f>
        <v>28500</v>
      </c>
      <c r="B288" s="28">
        <f t="shared" si="39"/>
        <v>3</v>
      </c>
      <c r="C288" s="28">
        <f t="shared" si="40"/>
        <v>50000</v>
      </c>
      <c r="D288" s="28">
        <f t="shared" si="41"/>
        <v>28000</v>
      </c>
      <c r="E288" s="28">
        <f t="shared" si="45"/>
        <v>21500</v>
      </c>
      <c r="F288" s="28">
        <f t="shared" si="46"/>
        <v>22000</v>
      </c>
      <c r="G288" s="48">
        <f t="shared" si="47"/>
        <v>0.97727272727272729</v>
      </c>
      <c r="H288" s="32">
        <v>1200</v>
      </c>
      <c r="I288" s="32">
        <v>10</v>
      </c>
      <c r="J288" s="32">
        <f t="shared" si="42"/>
        <v>1190</v>
      </c>
      <c r="K288" s="32">
        <v>1955</v>
      </c>
      <c r="L288" s="32">
        <v>45</v>
      </c>
      <c r="M288" s="32">
        <f t="shared" si="43"/>
        <v>1910</v>
      </c>
      <c r="N288" s="52">
        <f t="shared" si="44"/>
        <v>1866.5909090909092</v>
      </c>
    </row>
    <row r="289" spans="1:14" x14ac:dyDescent="0.2">
      <c r="A289" s="26">
        <f>'Aliquote medie'!$B289</f>
        <v>28600</v>
      </c>
      <c r="B289" s="28">
        <f t="shared" si="39"/>
        <v>3</v>
      </c>
      <c r="C289" s="28">
        <f t="shared" si="40"/>
        <v>50000</v>
      </c>
      <c r="D289" s="28">
        <f t="shared" si="41"/>
        <v>28000</v>
      </c>
      <c r="E289" s="28">
        <f t="shared" si="45"/>
        <v>21400</v>
      </c>
      <c r="F289" s="28">
        <f t="shared" si="46"/>
        <v>22000</v>
      </c>
      <c r="G289" s="48">
        <f t="shared" si="47"/>
        <v>0.97272727272727277</v>
      </c>
      <c r="H289" s="32">
        <v>1200</v>
      </c>
      <c r="I289" s="32">
        <v>10</v>
      </c>
      <c r="J289" s="32">
        <f t="shared" si="42"/>
        <v>1190</v>
      </c>
      <c r="K289" s="32">
        <v>1955</v>
      </c>
      <c r="L289" s="32">
        <v>45</v>
      </c>
      <c r="M289" s="32">
        <f t="shared" si="43"/>
        <v>1910</v>
      </c>
      <c r="N289" s="52">
        <f t="shared" si="44"/>
        <v>1857.909090909091</v>
      </c>
    </row>
    <row r="290" spans="1:14" x14ac:dyDescent="0.2">
      <c r="A290" s="26">
        <f>'Aliquote medie'!$B290</f>
        <v>28700</v>
      </c>
      <c r="B290" s="28">
        <f t="shared" si="39"/>
        <v>3</v>
      </c>
      <c r="C290" s="28">
        <f t="shared" si="40"/>
        <v>50000</v>
      </c>
      <c r="D290" s="28">
        <f t="shared" si="41"/>
        <v>28000</v>
      </c>
      <c r="E290" s="28">
        <f t="shared" si="45"/>
        <v>21300</v>
      </c>
      <c r="F290" s="28">
        <f t="shared" si="46"/>
        <v>22000</v>
      </c>
      <c r="G290" s="48">
        <f t="shared" si="47"/>
        <v>0.96818181818181814</v>
      </c>
      <c r="H290" s="32">
        <v>1200</v>
      </c>
      <c r="I290" s="32">
        <v>10</v>
      </c>
      <c r="J290" s="32">
        <f t="shared" si="42"/>
        <v>1190</v>
      </c>
      <c r="K290" s="32">
        <v>1955</v>
      </c>
      <c r="L290" s="32">
        <v>45</v>
      </c>
      <c r="M290" s="32">
        <f t="shared" si="43"/>
        <v>1910</v>
      </c>
      <c r="N290" s="52">
        <f t="shared" si="44"/>
        <v>1849.2272727272727</v>
      </c>
    </row>
    <row r="291" spans="1:14" x14ac:dyDescent="0.2">
      <c r="A291" s="26">
        <f>'Aliquote medie'!$B291</f>
        <v>28800</v>
      </c>
      <c r="B291" s="28">
        <f t="shared" si="39"/>
        <v>3</v>
      </c>
      <c r="C291" s="28">
        <f t="shared" si="40"/>
        <v>50000</v>
      </c>
      <c r="D291" s="28">
        <f t="shared" si="41"/>
        <v>28000</v>
      </c>
      <c r="E291" s="28">
        <f t="shared" si="45"/>
        <v>21200</v>
      </c>
      <c r="F291" s="28">
        <f t="shared" si="46"/>
        <v>22000</v>
      </c>
      <c r="G291" s="48">
        <f t="shared" si="47"/>
        <v>0.96363636363636362</v>
      </c>
      <c r="H291" s="32">
        <v>1200</v>
      </c>
      <c r="I291" s="32">
        <v>10</v>
      </c>
      <c r="J291" s="32">
        <f t="shared" si="42"/>
        <v>1190</v>
      </c>
      <c r="K291" s="32">
        <v>1955</v>
      </c>
      <c r="L291" s="32">
        <v>45</v>
      </c>
      <c r="M291" s="32">
        <f t="shared" si="43"/>
        <v>1910</v>
      </c>
      <c r="N291" s="52">
        <f t="shared" si="44"/>
        <v>1840.5454545454545</v>
      </c>
    </row>
    <row r="292" spans="1:14" x14ac:dyDescent="0.2">
      <c r="A292" s="26">
        <f>'Aliquote medie'!$B292</f>
        <v>28900</v>
      </c>
      <c r="B292" s="28">
        <f t="shared" si="39"/>
        <v>3</v>
      </c>
      <c r="C292" s="28">
        <f t="shared" si="40"/>
        <v>50000</v>
      </c>
      <c r="D292" s="28">
        <f t="shared" si="41"/>
        <v>28000</v>
      </c>
      <c r="E292" s="28">
        <f t="shared" si="45"/>
        <v>21100</v>
      </c>
      <c r="F292" s="28">
        <f t="shared" si="46"/>
        <v>22000</v>
      </c>
      <c r="G292" s="48">
        <f t="shared" si="47"/>
        <v>0.95909090909090911</v>
      </c>
      <c r="H292" s="32">
        <v>1200</v>
      </c>
      <c r="I292" s="32">
        <v>10</v>
      </c>
      <c r="J292" s="32">
        <f t="shared" si="42"/>
        <v>1190</v>
      </c>
      <c r="K292" s="32">
        <v>1955</v>
      </c>
      <c r="L292" s="32">
        <v>45</v>
      </c>
      <c r="M292" s="32">
        <f t="shared" si="43"/>
        <v>1910</v>
      </c>
      <c r="N292" s="52">
        <f t="shared" si="44"/>
        <v>1831.8636363636365</v>
      </c>
    </row>
    <row r="293" spans="1:14" x14ac:dyDescent="0.2">
      <c r="A293" s="26">
        <f>'Aliquote medie'!$B293</f>
        <v>29000</v>
      </c>
      <c r="B293" s="28">
        <f t="shared" si="39"/>
        <v>3</v>
      </c>
      <c r="C293" s="28">
        <f t="shared" si="40"/>
        <v>50000</v>
      </c>
      <c r="D293" s="28">
        <f t="shared" si="41"/>
        <v>28000</v>
      </c>
      <c r="E293" s="28">
        <f t="shared" si="45"/>
        <v>21000</v>
      </c>
      <c r="F293" s="28">
        <f t="shared" si="46"/>
        <v>22000</v>
      </c>
      <c r="G293" s="48">
        <f t="shared" si="47"/>
        <v>0.95454545454545459</v>
      </c>
      <c r="H293" s="32">
        <v>1200</v>
      </c>
      <c r="I293" s="32">
        <v>10</v>
      </c>
      <c r="J293" s="32">
        <f t="shared" si="42"/>
        <v>1190</v>
      </c>
      <c r="K293" s="32">
        <v>1955</v>
      </c>
      <c r="L293" s="32">
        <v>45</v>
      </c>
      <c r="M293" s="32">
        <f t="shared" si="43"/>
        <v>1910</v>
      </c>
      <c r="N293" s="52">
        <f t="shared" si="44"/>
        <v>1823.1818181818182</v>
      </c>
    </row>
    <row r="294" spans="1:14" x14ac:dyDescent="0.2">
      <c r="A294" s="26">
        <f>'Aliquote medie'!$B294</f>
        <v>29100</v>
      </c>
      <c r="B294" s="28">
        <f t="shared" si="39"/>
        <v>3</v>
      </c>
      <c r="C294" s="28">
        <f t="shared" si="40"/>
        <v>50000</v>
      </c>
      <c r="D294" s="28">
        <f t="shared" si="41"/>
        <v>28000</v>
      </c>
      <c r="E294" s="28">
        <f t="shared" si="45"/>
        <v>20900</v>
      </c>
      <c r="F294" s="28">
        <f t="shared" si="46"/>
        <v>22000</v>
      </c>
      <c r="G294" s="48">
        <f t="shared" si="47"/>
        <v>0.95</v>
      </c>
      <c r="H294" s="32">
        <v>1200</v>
      </c>
      <c r="I294" s="32">
        <v>10</v>
      </c>
      <c r="J294" s="32">
        <f t="shared" si="42"/>
        <v>1190</v>
      </c>
      <c r="K294" s="32">
        <v>1955</v>
      </c>
      <c r="L294" s="32">
        <v>45</v>
      </c>
      <c r="M294" s="32">
        <f t="shared" si="43"/>
        <v>1910</v>
      </c>
      <c r="N294" s="52">
        <f t="shared" si="44"/>
        <v>1814.5</v>
      </c>
    </row>
    <row r="295" spans="1:14" x14ac:dyDescent="0.2">
      <c r="A295" s="26">
        <f>'Aliquote medie'!$B295</f>
        <v>29200</v>
      </c>
      <c r="B295" s="28">
        <f t="shared" si="39"/>
        <v>3</v>
      </c>
      <c r="C295" s="28">
        <f t="shared" si="40"/>
        <v>50000</v>
      </c>
      <c r="D295" s="28">
        <f t="shared" si="41"/>
        <v>28000</v>
      </c>
      <c r="E295" s="28">
        <f t="shared" si="45"/>
        <v>20800</v>
      </c>
      <c r="F295" s="28">
        <f t="shared" si="46"/>
        <v>22000</v>
      </c>
      <c r="G295" s="48">
        <f t="shared" si="47"/>
        <v>0.94545454545454544</v>
      </c>
      <c r="H295" s="32">
        <v>1200</v>
      </c>
      <c r="I295" s="32">
        <v>10</v>
      </c>
      <c r="J295" s="32">
        <f t="shared" si="42"/>
        <v>1190</v>
      </c>
      <c r="K295" s="32">
        <v>1955</v>
      </c>
      <c r="L295" s="32">
        <v>45</v>
      </c>
      <c r="M295" s="32">
        <f t="shared" si="43"/>
        <v>1910</v>
      </c>
      <c r="N295" s="52">
        <f t="shared" si="44"/>
        <v>1805.8181818181818</v>
      </c>
    </row>
    <row r="296" spans="1:14" x14ac:dyDescent="0.2">
      <c r="A296" s="26">
        <f>'Aliquote medie'!$B296</f>
        <v>29300</v>
      </c>
      <c r="B296" s="28">
        <f t="shared" si="39"/>
        <v>3</v>
      </c>
      <c r="C296" s="28">
        <f t="shared" si="40"/>
        <v>50000</v>
      </c>
      <c r="D296" s="28">
        <f t="shared" si="41"/>
        <v>28000</v>
      </c>
      <c r="E296" s="28">
        <f t="shared" si="45"/>
        <v>20700</v>
      </c>
      <c r="F296" s="28">
        <f t="shared" si="46"/>
        <v>22000</v>
      </c>
      <c r="G296" s="48">
        <f t="shared" si="47"/>
        <v>0.94090909090909092</v>
      </c>
      <c r="H296" s="32">
        <v>1200</v>
      </c>
      <c r="I296" s="32">
        <v>10</v>
      </c>
      <c r="J296" s="32">
        <f t="shared" si="42"/>
        <v>1190</v>
      </c>
      <c r="K296" s="32">
        <v>1955</v>
      </c>
      <c r="L296" s="32">
        <v>45</v>
      </c>
      <c r="M296" s="32">
        <f t="shared" si="43"/>
        <v>1910</v>
      </c>
      <c r="N296" s="52">
        <f t="shared" si="44"/>
        <v>1797.1363636363637</v>
      </c>
    </row>
    <row r="297" spans="1:14" x14ac:dyDescent="0.2">
      <c r="A297" s="26">
        <f>'Aliquote medie'!$B297</f>
        <v>29400</v>
      </c>
      <c r="B297" s="28">
        <f t="shared" si="39"/>
        <v>3</v>
      </c>
      <c r="C297" s="28">
        <f t="shared" si="40"/>
        <v>50000</v>
      </c>
      <c r="D297" s="28">
        <f t="shared" si="41"/>
        <v>28000</v>
      </c>
      <c r="E297" s="28">
        <f t="shared" si="45"/>
        <v>20600</v>
      </c>
      <c r="F297" s="28">
        <f t="shared" si="46"/>
        <v>22000</v>
      </c>
      <c r="G297" s="48">
        <f t="shared" si="47"/>
        <v>0.9363636363636364</v>
      </c>
      <c r="H297" s="32">
        <v>1200</v>
      </c>
      <c r="I297" s="32">
        <v>10</v>
      </c>
      <c r="J297" s="32">
        <f t="shared" si="42"/>
        <v>1190</v>
      </c>
      <c r="K297" s="32">
        <v>1955</v>
      </c>
      <c r="L297" s="32">
        <v>45</v>
      </c>
      <c r="M297" s="32">
        <f t="shared" si="43"/>
        <v>1910</v>
      </c>
      <c r="N297" s="52">
        <f t="shared" si="44"/>
        <v>1788.4545454545455</v>
      </c>
    </row>
    <row r="298" spans="1:14" x14ac:dyDescent="0.2">
      <c r="A298" s="26">
        <f>'Aliquote medie'!$B298</f>
        <v>29500</v>
      </c>
      <c r="B298" s="28">
        <f t="shared" si="39"/>
        <v>3</v>
      </c>
      <c r="C298" s="28">
        <f t="shared" si="40"/>
        <v>50000</v>
      </c>
      <c r="D298" s="28">
        <f t="shared" si="41"/>
        <v>28000</v>
      </c>
      <c r="E298" s="28">
        <f t="shared" si="45"/>
        <v>20500</v>
      </c>
      <c r="F298" s="28">
        <f t="shared" si="46"/>
        <v>22000</v>
      </c>
      <c r="G298" s="48">
        <f t="shared" si="47"/>
        <v>0.93181818181818177</v>
      </c>
      <c r="H298" s="32">
        <v>1200</v>
      </c>
      <c r="I298" s="32">
        <v>10</v>
      </c>
      <c r="J298" s="32">
        <f t="shared" si="42"/>
        <v>1190</v>
      </c>
      <c r="K298" s="32">
        <v>1955</v>
      </c>
      <c r="L298" s="32">
        <v>45</v>
      </c>
      <c r="M298" s="32">
        <f t="shared" si="43"/>
        <v>1910</v>
      </c>
      <c r="N298" s="52">
        <f t="shared" si="44"/>
        <v>1779.7727272727273</v>
      </c>
    </row>
    <row r="299" spans="1:14" x14ac:dyDescent="0.2">
      <c r="A299" s="26">
        <f>'Aliquote medie'!$B299</f>
        <v>29600</v>
      </c>
      <c r="B299" s="28">
        <f t="shared" si="39"/>
        <v>3</v>
      </c>
      <c r="C299" s="28">
        <f t="shared" si="40"/>
        <v>50000</v>
      </c>
      <c r="D299" s="28">
        <f t="shared" si="41"/>
        <v>28000</v>
      </c>
      <c r="E299" s="28">
        <f t="shared" si="45"/>
        <v>20400</v>
      </c>
      <c r="F299" s="28">
        <f t="shared" si="46"/>
        <v>22000</v>
      </c>
      <c r="G299" s="48">
        <f t="shared" si="47"/>
        <v>0.92727272727272725</v>
      </c>
      <c r="H299" s="32">
        <v>1200</v>
      </c>
      <c r="I299" s="32">
        <v>10</v>
      </c>
      <c r="J299" s="32">
        <f t="shared" si="42"/>
        <v>1190</v>
      </c>
      <c r="K299" s="32">
        <v>1955</v>
      </c>
      <c r="L299" s="32">
        <v>45</v>
      </c>
      <c r="M299" s="32">
        <f t="shared" si="43"/>
        <v>1910</v>
      </c>
      <c r="N299" s="52">
        <f t="shared" si="44"/>
        <v>1771.090909090909</v>
      </c>
    </row>
    <row r="300" spans="1:14" x14ac:dyDescent="0.2">
      <c r="A300" s="26">
        <f>'Aliquote medie'!$B300</f>
        <v>29700</v>
      </c>
      <c r="B300" s="28">
        <f t="shared" si="39"/>
        <v>3</v>
      </c>
      <c r="C300" s="28">
        <f t="shared" si="40"/>
        <v>50000</v>
      </c>
      <c r="D300" s="28">
        <f t="shared" si="41"/>
        <v>28000</v>
      </c>
      <c r="E300" s="28">
        <f t="shared" si="45"/>
        <v>20300</v>
      </c>
      <c r="F300" s="28">
        <f t="shared" si="46"/>
        <v>22000</v>
      </c>
      <c r="G300" s="48">
        <f t="shared" si="47"/>
        <v>0.92272727272727273</v>
      </c>
      <c r="H300" s="32">
        <v>1200</v>
      </c>
      <c r="I300" s="32">
        <v>10</v>
      </c>
      <c r="J300" s="32">
        <f t="shared" si="42"/>
        <v>1190</v>
      </c>
      <c r="K300" s="32">
        <v>1955</v>
      </c>
      <c r="L300" s="32">
        <v>45</v>
      </c>
      <c r="M300" s="32">
        <f t="shared" si="43"/>
        <v>1910</v>
      </c>
      <c r="N300" s="52">
        <f t="shared" si="44"/>
        <v>1762.409090909091</v>
      </c>
    </row>
    <row r="301" spans="1:14" x14ac:dyDescent="0.2">
      <c r="A301" s="26">
        <f>'Aliquote medie'!$B301</f>
        <v>29800</v>
      </c>
      <c r="B301" s="28">
        <f t="shared" si="39"/>
        <v>3</v>
      </c>
      <c r="C301" s="28">
        <f t="shared" si="40"/>
        <v>50000</v>
      </c>
      <c r="D301" s="28">
        <f t="shared" si="41"/>
        <v>28000</v>
      </c>
      <c r="E301" s="28">
        <f t="shared" si="45"/>
        <v>20200</v>
      </c>
      <c r="F301" s="28">
        <f t="shared" si="46"/>
        <v>22000</v>
      </c>
      <c r="G301" s="48">
        <f t="shared" si="47"/>
        <v>0.91818181818181821</v>
      </c>
      <c r="H301" s="32">
        <v>1200</v>
      </c>
      <c r="I301" s="32">
        <v>10</v>
      </c>
      <c r="J301" s="32">
        <f t="shared" si="42"/>
        <v>1190</v>
      </c>
      <c r="K301" s="32">
        <v>1955</v>
      </c>
      <c r="L301" s="32">
        <v>45</v>
      </c>
      <c r="M301" s="32">
        <f t="shared" si="43"/>
        <v>1910</v>
      </c>
      <c r="N301" s="52">
        <f t="shared" si="44"/>
        <v>1753.7272727272727</v>
      </c>
    </row>
    <row r="302" spans="1:14" x14ac:dyDescent="0.2">
      <c r="A302" s="26">
        <f>'Aliquote medie'!$B302</f>
        <v>29900</v>
      </c>
      <c r="B302" s="28">
        <f t="shared" si="39"/>
        <v>3</v>
      </c>
      <c r="C302" s="28">
        <f t="shared" si="40"/>
        <v>50000</v>
      </c>
      <c r="D302" s="28">
        <f t="shared" si="41"/>
        <v>28000</v>
      </c>
      <c r="E302" s="28">
        <f t="shared" si="45"/>
        <v>20100</v>
      </c>
      <c r="F302" s="28">
        <f t="shared" si="46"/>
        <v>22000</v>
      </c>
      <c r="G302" s="48">
        <f t="shared" si="47"/>
        <v>0.91363636363636369</v>
      </c>
      <c r="H302" s="32">
        <v>1200</v>
      </c>
      <c r="I302" s="32">
        <v>10</v>
      </c>
      <c r="J302" s="32">
        <f t="shared" si="42"/>
        <v>1190</v>
      </c>
      <c r="K302" s="32">
        <v>1955</v>
      </c>
      <c r="L302" s="32">
        <v>45</v>
      </c>
      <c r="M302" s="32">
        <f t="shared" si="43"/>
        <v>1910</v>
      </c>
      <c r="N302" s="52">
        <f t="shared" si="44"/>
        <v>1745.0454545454547</v>
      </c>
    </row>
    <row r="303" spans="1:14" x14ac:dyDescent="0.2">
      <c r="A303" s="26">
        <f>'Aliquote medie'!$B303</f>
        <v>30000</v>
      </c>
      <c r="B303" s="28">
        <f t="shared" si="39"/>
        <v>3</v>
      </c>
      <c r="C303" s="28">
        <f t="shared" si="40"/>
        <v>50000</v>
      </c>
      <c r="D303" s="28">
        <f t="shared" si="41"/>
        <v>28000</v>
      </c>
      <c r="E303" s="28">
        <f t="shared" si="45"/>
        <v>20000</v>
      </c>
      <c r="F303" s="28">
        <f t="shared" si="46"/>
        <v>22000</v>
      </c>
      <c r="G303" s="48">
        <f t="shared" si="47"/>
        <v>0.90909090909090906</v>
      </c>
      <c r="H303" s="32">
        <v>1200</v>
      </c>
      <c r="I303" s="32">
        <v>10</v>
      </c>
      <c r="J303" s="32">
        <f t="shared" si="42"/>
        <v>1190</v>
      </c>
      <c r="K303" s="32">
        <v>1955</v>
      </c>
      <c r="L303" s="32">
        <v>45</v>
      </c>
      <c r="M303" s="32">
        <f t="shared" si="43"/>
        <v>1910</v>
      </c>
      <c r="N303" s="52">
        <f t="shared" si="44"/>
        <v>1736.3636363636363</v>
      </c>
    </row>
    <row r="304" spans="1:14" x14ac:dyDescent="0.2">
      <c r="A304" s="26">
        <f>'Aliquote medie'!$B304</f>
        <v>30100</v>
      </c>
      <c r="B304" s="28">
        <f t="shared" si="39"/>
        <v>3</v>
      </c>
      <c r="C304" s="28">
        <f t="shared" si="40"/>
        <v>50000</v>
      </c>
      <c r="D304" s="28">
        <f t="shared" si="41"/>
        <v>28000</v>
      </c>
      <c r="E304" s="28">
        <f t="shared" si="45"/>
        <v>19900</v>
      </c>
      <c r="F304" s="28">
        <f t="shared" si="46"/>
        <v>22000</v>
      </c>
      <c r="G304" s="48">
        <f t="shared" si="47"/>
        <v>0.90454545454545454</v>
      </c>
      <c r="H304" s="32">
        <v>1200</v>
      </c>
      <c r="I304" s="32">
        <v>10</v>
      </c>
      <c r="J304" s="32">
        <f t="shared" si="42"/>
        <v>1190</v>
      </c>
      <c r="K304" s="32">
        <v>1955</v>
      </c>
      <c r="L304" s="32">
        <v>45</v>
      </c>
      <c r="M304" s="32">
        <f t="shared" si="43"/>
        <v>1910</v>
      </c>
      <c r="N304" s="52">
        <f t="shared" si="44"/>
        <v>1727.6818181818182</v>
      </c>
    </row>
    <row r="305" spans="1:14" x14ac:dyDescent="0.2">
      <c r="A305" s="26">
        <f>'Aliquote medie'!$B305</f>
        <v>30200</v>
      </c>
      <c r="B305" s="28">
        <f t="shared" si="39"/>
        <v>3</v>
      </c>
      <c r="C305" s="28">
        <f t="shared" si="40"/>
        <v>50000</v>
      </c>
      <c r="D305" s="28">
        <f t="shared" si="41"/>
        <v>28000</v>
      </c>
      <c r="E305" s="28">
        <f t="shared" si="45"/>
        <v>19800</v>
      </c>
      <c r="F305" s="28">
        <f t="shared" si="46"/>
        <v>22000</v>
      </c>
      <c r="G305" s="48">
        <f t="shared" si="47"/>
        <v>0.9</v>
      </c>
      <c r="H305" s="32">
        <v>1200</v>
      </c>
      <c r="I305" s="32">
        <v>10</v>
      </c>
      <c r="J305" s="32">
        <f t="shared" si="42"/>
        <v>1190</v>
      </c>
      <c r="K305" s="32">
        <v>1955</v>
      </c>
      <c r="L305" s="32">
        <v>45</v>
      </c>
      <c r="M305" s="32">
        <f t="shared" si="43"/>
        <v>1910</v>
      </c>
      <c r="N305" s="52">
        <f t="shared" si="44"/>
        <v>1719</v>
      </c>
    </row>
    <row r="306" spans="1:14" x14ac:dyDescent="0.2">
      <c r="A306" s="26">
        <f>'Aliquote medie'!$B306</f>
        <v>30300</v>
      </c>
      <c r="B306" s="28">
        <f t="shared" si="39"/>
        <v>3</v>
      </c>
      <c r="C306" s="28">
        <f t="shared" si="40"/>
        <v>50000</v>
      </c>
      <c r="D306" s="28">
        <f t="shared" si="41"/>
        <v>28000</v>
      </c>
      <c r="E306" s="28">
        <f t="shared" si="45"/>
        <v>19700</v>
      </c>
      <c r="F306" s="28">
        <f t="shared" si="46"/>
        <v>22000</v>
      </c>
      <c r="G306" s="48">
        <f t="shared" si="47"/>
        <v>0.8954545454545455</v>
      </c>
      <c r="H306" s="32">
        <v>1200</v>
      </c>
      <c r="I306" s="32">
        <v>10</v>
      </c>
      <c r="J306" s="32">
        <f t="shared" si="42"/>
        <v>1190</v>
      </c>
      <c r="K306" s="32">
        <v>1955</v>
      </c>
      <c r="L306" s="32">
        <v>45</v>
      </c>
      <c r="M306" s="32">
        <f t="shared" si="43"/>
        <v>1910</v>
      </c>
      <c r="N306" s="52">
        <f t="shared" si="44"/>
        <v>1710.318181818182</v>
      </c>
    </row>
    <row r="307" spans="1:14" x14ac:dyDescent="0.2">
      <c r="A307" s="26">
        <f>'Aliquote medie'!$B307</f>
        <v>30400</v>
      </c>
      <c r="B307" s="28">
        <f t="shared" si="39"/>
        <v>3</v>
      </c>
      <c r="C307" s="28">
        <f t="shared" si="40"/>
        <v>50000</v>
      </c>
      <c r="D307" s="28">
        <f t="shared" si="41"/>
        <v>28000</v>
      </c>
      <c r="E307" s="28">
        <f t="shared" si="45"/>
        <v>19600</v>
      </c>
      <c r="F307" s="28">
        <f t="shared" si="46"/>
        <v>22000</v>
      </c>
      <c r="G307" s="48">
        <f t="shared" si="47"/>
        <v>0.89090909090909087</v>
      </c>
      <c r="H307" s="32">
        <v>1200</v>
      </c>
      <c r="I307" s="32">
        <v>10</v>
      </c>
      <c r="J307" s="32">
        <f t="shared" si="42"/>
        <v>1190</v>
      </c>
      <c r="K307" s="32">
        <v>1955</v>
      </c>
      <c r="L307" s="32">
        <v>45</v>
      </c>
      <c r="M307" s="32">
        <f t="shared" si="43"/>
        <v>1910</v>
      </c>
      <c r="N307" s="52">
        <f t="shared" si="44"/>
        <v>1701.6363636363635</v>
      </c>
    </row>
    <row r="308" spans="1:14" x14ac:dyDescent="0.2">
      <c r="A308" s="26">
        <f>'Aliquote medie'!$B308</f>
        <v>30500</v>
      </c>
      <c r="B308" s="28">
        <f t="shared" si="39"/>
        <v>3</v>
      </c>
      <c r="C308" s="28">
        <f t="shared" si="40"/>
        <v>50000</v>
      </c>
      <c r="D308" s="28">
        <f t="shared" si="41"/>
        <v>28000</v>
      </c>
      <c r="E308" s="28">
        <f t="shared" si="45"/>
        <v>19500</v>
      </c>
      <c r="F308" s="28">
        <f t="shared" si="46"/>
        <v>22000</v>
      </c>
      <c r="G308" s="48">
        <f t="shared" si="47"/>
        <v>0.88636363636363635</v>
      </c>
      <c r="H308" s="32">
        <v>1200</v>
      </c>
      <c r="I308" s="32">
        <v>10</v>
      </c>
      <c r="J308" s="32">
        <f t="shared" si="42"/>
        <v>1190</v>
      </c>
      <c r="K308" s="32">
        <v>1955</v>
      </c>
      <c r="L308" s="32">
        <v>45</v>
      </c>
      <c r="M308" s="32">
        <f t="shared" si="43"/>
        <v>1910</v>
      </c>
      <c r="N308" s="52">
        <f t="shared" si="44"/>
        <v>1692.9545454545455</v>
      </c>
    </row>
    <row r="309" spans="1:14" x14ac:dyDescent="0.2">
      <c r="A309" s="26">
        <f>'Aliquote medie'!$B309</f>
        <v>30600</v>
      </c>
      <c r="B309" s="28">
        <f t="shared" si="39"/>
        <v>3</v>
      </c>
      <c r="C309" s="28">
        <f t="shared" si="40"/>
        <v>50000</v>
      </c>
      <c r="D309" s="28">
        <f t="shared" si="41"/>
        <v>28000</v>
      </c>
      <c r="E309" s="28">
        <f t="shared" si="45"/>
        <v>19400</v>
      </c>
      <c r="F309" s="28">
        <f t="shared" si="46"/>
        <v>22000</v>
      </c>
      <c r="G309" s="48">
        <f t="shared" si="47"/>
        <v>0.88181818181818183</v>
      </c>
      <c r="H309" s="32">
        <v>1200</v>
      </c>
      <c r="I309" s="32">
        <v>10</v>
      </c>
      <c r="J309" s="32">
        <f t="shared" si="42"/>
        <v>1190</v>
      </c>
      <c r="K309" s="32">
        <v>1955</v>
      </c>
      <c r="L309" s="32">
        <v>45</v>
      </c>
      <c r="M309" s="32">
        <f t="shared" si="43"/>
        <v>1910</v>
      </c>
      <c r="N309" s="52">
        <f t="shared" si="44"/>
        <v>1684.2727272727273</v>
      </c>
    </row>
    <row r="310" spans="1:14" x14ac:dyDescent="0.2">
      <c r="A310" s="26">
        <f>'Aliquote medie'!$B310</f>
        <v>30700</v>
      </c>
      <c r="B310" s="28">
        <f t="shared" si="39"/>
        <v>3</v>
      </c>
      <c r="C310" s="28">
        <f t="shared" si="40"/>
        <v>50000</v>
      </c>
      <c r="D310" s="28">
        <f t="shared" si="41"/>
        <v>28000</v>
      </c>
      <c r="E310" s="28">
        <f t="shared" si="45"/>
        <v>19300</v>
      </c>
      <c r="F310" s="28">
        <f t="shared" si="46"/>
        <v>22000</v>
      </c>
      <c r="G310" s="48">
        <f t="shared" si="47"/>
        <v>0.87727272727272732</v>
      </c>
      <c r="H310" s="32">
        <v>1200</v>
      </c>
      <c r="I310" s="32">
        <v>10</v>
      </c>
      <c r="J310" s="32">
        <f t="shared" si="42"/>
        <v>1190</v>
      </c>
      <c r="K310" s="32">
        <v>1955</v>
      </c>
      <c r="L310" s="32">
        <v>45</v>
      </c>
      <c r="M310" s="32">
        <f t="shared" si="43"/>
        <v>1910</v>
      </c>
      <c r="N310" s="52">
        <f t="shared" si="44"/>
        <v>1675.5909090909092</v>
      </c>
    </row>
    <row r="311" spans="1:14" x14ac:dyDescent="0.2">
      <c r="A311" s="26">
        <f>'Aliquote medie'!$B311</f>
        <v>30800</v>
      </c>
      <c r="B311" s="28">
        <f t="shared" si="39"/>
        <v>3</v>
      </c>
      <c r="C311" s="28">
        <f t="shared" si="40"/>
        <v>50000</v>
      </c>
      <c r="D311" s="28">
        <f t="shared" si="41"/>
        <v>28000</v>
      </c>
      <c r="E311" s="28">
        <f t="shared" si="45"/>
        <v>19200</v>
      </c>
      <c r="F311" s="28">
        <f t="shared" si="46"/>
        <v>22000</v>
      </c>
      <c r="G311" s="48">
        <f t="shared" si="47"/>
        <v>0.87272727272727268</v>
      </c>
      <c r="H311" s="32">
        <v>1200</v>
      </c>
      <c r="I311" s="32">
        <v>10</v>
      </c>
      <c r="J311" s="32">
        <f t="shared" si="42"/>
        <v>1190</v>
      </c>
      <c r="K311" s="32">
        <v>1955</v>
      </c>
      <c r="L311" s="32">
        <v>45</v>
      </c>
      <c r="M311" s="32">
        <f t="shared" si="43"/>
        <v>1910</v>
      </c>
      <c r="N311" s="52">
        <f t="shared" si="44"/>
        <v>1666.9090909090908</v>
      </c>
    </row>
    <row r="312" spans="1:14" x14ac:dyDescent="0.2">
      <c r="A312" s="26">
        <f>'Aliquote medie'!$B312</f>
        <v>30900</v>
      </c>
      <c r="B312" s="28">
        <f t="shared" si="39"/>
        <v>3</v>
      </c>
      <c r="C312" s="28">
        <f t="shared" si="40"/>
        <v>50000</v>
      </c>
      <c r="D312" s="28">
        <f t="shared" si="41"/>
        <v>28000</v>
      </c>
      <c r="E312" s="28">
        <f t="shared" si="45"/>
        <v>19100</v>
      </c>
      <c r="F312" s="28">
        <f t="shared" si="46"/>
        <v>22000</v>
      </c>
      <c r="G312" s="48">
        <f t="shared" si="47"/>
        <v>0.86818181818181817</v>
      </c>
      <c r="H312" s="32">
        <v>1200</v>
      </c>
      <c r="I312" s="32">
        <v>10</v>
      </c>
      <c r="J312" s="32">
        <f t="shared" si="42"/>
        <v>1190</v>
      </c>
      <c r="K312" s="32">
        <v>1955</v>
      </c>
      <c r="L312" s="32">
        <v>45</v>
      </c>
      <c r="M312" s="32">
        <f t="shared" si="43"/>
        <v>1910</v>
      </c>
      <c r="N312" s="52">
        <f t="shared" si="44"/>
        <v>1658.2272727272727</v>
      </c>
    </row>
    <row r="313" spans="1:14" x14ac:dyDescent="0.2">
      <c r="A313" s="26">
        <f>'Aliquote medie'!$B313</f>
        <v>31000</v>
      </c>
      <c r="B313" s="28">
        <f t="shared" si="39"/>
        <v>3</v>
      </c>
      <c r="C313" s="28">
        <f t="shared" si="40"/>
        <v>50000</v>
      </c>
      <c r="D313" s="28">
        <f t="shared" si="41"/>
        <v>28000</v>
      </c>
      <c r="E313" s="28">
        <f t="shared" si="45"/>
        <v>19000</v>
      </c>
      <c r="F313" s="28">
        <f t="shared" si="46"/>
        <v>22000</v>
      </c>
      <c r="G313" s="48">
        <f t="shared" si="47"/>
        <v>0.86363636363636365</v>
      </c>
      <c r="H313" s="32">
        <v>1200</v>
      </c>
      <c r="I313" s="32">
        <v>10</v>
      </c>
      <c r="J313" s="32">
        <f t="shared" si="42"/>
        <v>1190</v>
      </c>
      <c r="K313" s="32">
        <v>1955</v>
      </c>
      <c r="L313" s="32">
        <v>45</v>
      </c>
      <c r="M313" s="32">
        <f t="shared" si="43"/>
        <v>1910</v>
      </c>
      <c r="N313" s="52">
        <f t="shared" si="44"/>
        <v>1649.5454545454545</v>
      </c>
    </row>
    <row r="314" spans="1:14" x14ac:dyDescent="0.2">
      <c r="A314" s="26">
        <f>'Aliquote medie'!$B314</f>
        <v>31100</v>
      </c>
      <c r="B314" s="28">
        <f t="shared" si="39"/>
        <v>3</v>
      </c>
      <c r="C314" s="28">
        <f t="shared" si="40"/>
        <v>50000</v>
      </c>
      <c r="D314" s="28">
        <f t="shared" si="41"/>
        <v>28000</v>
      </c>
      <c r="E314" s="28">
        <f t="shared" si="45"/>
        <v>18900</v>
      </c>
      <c r="F314" s="28">
        <f t="shared" si="46"/>
        <v>22000</v>
      </c>
      <c r="G314" s="48">
        <f t="shared" si="47"/>
        <v>0.85909090909090913</v>
      </c>
      <c r="H314" s="32">
        <v>1200</v>
      </c>
      <c r="I314" s="32">
        <v>10</v>
      </c>
      <c r="J314" s="32">
        <f t="shared" si="42"/>
        <v>1190</v>
      </c>
      <c r="K314" s="32">
        <v>1955</v>
      </c>
      <c r="L314" s="32">
        <v>45</v>
      </c>
      <c r="M314" s="32">
        <f t="shared" si="43"/>
        <v>1910</v>
      </c>
      <c r="N314" s="52">
        <f t="shared" si="44"/>
        <v>1640.8636363636365</v>
      </c>
    </row>
    <row r="315" spans="1:14" x14ac:dyDescent="0.2">
      <c r="A315" s="26">
        <f>'Aliquote medie'!$B315</f>
        <v>31200</v>
      </c>
      <c r="B315" s="28">
        <f t="shared" si="39"/>
        <v>3</v>
      </c>
      <c r="C315" s="28">
        <f t="shared" si="40"/>
        <v>50000</v>
      </c>
      <c r="D315" s="28">
        <f t="shared" si="41"/>
        <v>28000</v>
      </c>
      <c r="E315" s="28">
        <f t="shared" si="45"/>
        <v>18800</v>
      </c>
      <c r="F315" s="28">
        <f t="shared" si="46"/>
        <v>22000</v>
      </c>
      <c r="G315" s="48">
        <f t="shared" si="47"/>
        <v>0.8545454545454545</v>
      </c>
      <c r="H315" s="32">
        <v>1200</v>
      </c>
      <c r="I315" s="32">
        <v>10</v>
      </c>
      <c r="J315" s="32">
        <f t="shared" si="42"/>
        <v>1190</v>
      </c>
      <c r="K315" s="32">
        <v>1955</v>
      </c>
      <c r="L315" s="32">
        <v>45</v>
      </c>
      <c r="M315" s="32">
        <f t="shared" si="43"/>
        <v>1910</v>
      </c>
      <c r="N315" s="52">
        <f t="shared" si="44"/>
        <v>1632.181818181818</v>
      </c>
    </row>
    <row r="316" spans="1:14" x14ac:dyDescent="0.2">
      <c r="A316" s="26">
        <f>'Aliquote medie'!$B316</f>
        <v>31300</v>
      </c>
      <c r="B316" s="28">
        <f t="shared" si="39"/>
        <v>3</v>
      </c>
      <c r="C316" s="28">
        <f t="shared" si="40"/>
        <v>50000</v>
      </c>
      <c r="D316" s="28">
        <f t="shared" si="41"/>
        <v>28000</v>
      </c>
      <c r="E316" s="28">
        <f t="shared" si="45"/>
        <v>18700</v>
      </c>
      <c r="F316" s="28">
        <f t="shared" si="46"/>
        <v>22000</v>
      </c>
      <c r="G316" s="48">
        <f t="shared" si="47"/>
        <v>0.85</v>
      </c>
      <c r="H316" s="32">
        <v>1200</v>
      </c>
      <c r="I316" s="32">
        <v>10</v>
      </c>
      <c r="J316" s="32">
        <f t="shared" si="42"/>
        <v>1190</v>
      </c>
      <c r="K316" s="32">
        <v>1955</v>
      </c>
      <c r="L316" s="32">
        <v>45</v>
      </c>
      <c r="M316" s="32">
        <f t="shared" si="43"/>
        <v>1910</v>
      </c>
      <c r="N316" s="52">
        <f t="shared" si="44"/>
        <v>1623.5</v>
      </c>
    </row>
    <row r="317" spans="1:14" x14ac:dyDescent="0.2">
      <c r="A317" s="26">
        <f>'Aliquote medie'!$B317</f>
        <v>31400</v>
      </c>
      <c r="B317" s="28">
        <f t="shared" si="39"/>
        <v>3</v>
      </c>
      <c r="C317" s="28">
        <f t="shared" si="40"/>
        <v>50000</v>
      </c>
      <c r="D317" s="28">
        <f t="shared" si="41"/>
        <v>28000</v>
      </c>
      <c r="E317" s="28">
        <f t="shared" si="45"/>
        <v>18600</v>
      </c>
      <c r="F317" s="28">
        <f t="shared" si="46"/>
        <v>22000</v>
      </c>
      <c r="G317" s="48">
        <f t="shared" si="47"/>
        <v>0.84545454545454546</v>
      </c>
      <c r="H317" s="32">
        <v>1200</v>
      </c>
      <c r="I317" s="32">
        <v>10</v>
      </c>
      <c r="J317" s="32">
        <f t="shared" si="42"/>
        <v>1190</v>
      </c>
      <c r="K317" s="32">
        <v>1955</v>
      </c>
      <c r="L317" s="32">
        <v>45</v>
      </c>
      <c r="M317" s="32">
        <f t="shared" si="43"/>
        <v>1910</v>
      </c>
      <c r="N317" s="52">
        <f t="shared" si="44"/>
        <v>1614.8181818181818</v>
      </c>
    </row>
    <row r="318" spans="1:14" x14ac:dyDescent="0.2">
      <c r="A318" s="26">
        <f>'Aliquote medie'!$B318</f>
        <v>31500</v>
      </c>
      <c r="B318" s="28">
        <f t="shared" si="39"/>
        <v>3</v>
      </c>
      <c r="C318" s="28">
        <f t="shared" si="40"/>
        <v>50000</v>
      </c>
      <c r="D318" s="28">
        <f t="shared" si="41"/>
        <v>28000</v>
      </c>
      <c r="E318" s="28">
        <f t="shared" si="45"/>
        <v>18500</v>
      </c>
      <c r="F318" s="28">
        <f t="shared" si="46"/>
        <v>22000</v>
      </c>
      <c r="G318" s="48">
        <f t="shared" si="47"/>
        <v>0.84090909090909094</v>
      </c>
      <c r="H318" s="32">
        <v>1200</v>
      </c>
      <c r="I318" s="32">
        <v>10</v>
      </c>
      <c r="J318" s="32">
        <f t="shared" si="42"/>
        <v>1190</v>
      </c>
      <c r="K318" s="32">
        <v>1955</v>
      </c>
      <c r="L318" s="32">
        <v>45</v>
      </c>
      <c r="M318" s="32">
        <f t="shared" si="43"/>
        <v>1910</v>
      </c>
      <c r="N318" s="52">
        <f t="shared" si="44"/>
        <v>1606.1363636363637</v>
      </c>
    </row>
    <row r="319" spans="1:14" x14ac:dyDescent="0.2">
      <c r="A319" s="26">
        <f>'Aliquote medie'!$B319</f>
        <v>31600</v>
      </c>
      <c r="B319" s="28">
        <f t="shared" si="39"/>
        <v>3</v>
      </c>
      <c r="C319" s="28">
        <f t="shared" si="40"/>
        <v>50000</v>
      </c>
      <c r="D319" s="28">
        <f t="shared" si="41"/>
        <v>28000</v>
      </c>
      <c r="E319" s="28">
        <f t="shared" si="45"/>
        <v>18400</v>
      </c>
      <c r="F319" s="28">
        <f t="shared" si="46"/>
        <v>22000</v>
      </c>
      <c r="G319" s="48">
        <f t="shared" si="47"/>
        <v>0.83636363636363631</v>
      </c>
      <c r="H319" s="32">
        <v>1200</v>
      </c>
      <c r="I319" s="32">
        <v>10</v>
      </c>
      <c r="J319" s="32">
        <f t="shared" si="42"/>
        <v>1190</v>
      </c>
      <c r="K319" s="32">
        <v>1955</v>
      </c>
      <c r="L319" s="32">
        <v>45</v>
      </c>
      <c r="M319" s="32">
        <f t="shared" si="43"/>
        <v>1910</v>
      </c>
      <c r="N319" s="52">
        <f t="shared" si="44"/>
        <v>1597.4545454545453</v>
      </c>
    </row>
    <row r="320" spans="1:14" x14ac:dyDescent="0.2">
      <c r="A320" s="26">
        <f>'Aliquote medie'!$B320</f>
        <v>31700</v>
      </c>
      <c r="B320" s="28">
        <f t="shared" si="39"/>
        <v>3</v>
      </c>
      <c r="C320" s="28">
        <f t="shared" si="40"/>
        <v>50000</v>
      </c>
      <c r="D320" s="28">
        <f t="shared" si="41"/>
        <v>28000</v>
      </c>
      <c r="E320" s="28">
        <f t="shared" si="45"/>
        <v>18300</v>
      </c>
      <c r="F320" s="28">
        <f t="shared" si="46"/>
        <v>22000</v>
      </c>
      <c r="G320" s="48">
        <f t="shared" si="47"/>
        <v>0.83181818181818179</v>
      </c>
      <c r="H320" s="32">
        <v>1200</v>
      </c>
      <c r="I320" s="32">
        <v>10</v>
      </c>
      <c r="J320" s="32">
        <f t="shared" si="42"/>
        <v>1190</v>
      </c>
      <c r="K320" s="32">
        <v>1955</v>
      </c>
      <c r="L320" s="32">
        <v>45</v>
      </c>
      <c r="M320" s="32">
        <f t="shared" si="43"/>
        <v>1910</v>
      </c>
      <c r="N320" s="52">
        <f t="shared" si="44"/>
        <v>1588.7727272727273</v>
      </c>
    </row>
    <row r="321" spans="1:14" x14ac:dyDescent="0.2">
      <c r="A321" s="26">
        <f>'Aliquote medie'!$B321</f>
        <v>31800</v>
      </c>
      <c r="B321" s="28">
        <f t="shared" si="39"/>
        <v>3</v>
      </c>
      <c r="C321" s="28">
        <f t="shared" si="40"/>
        <v>50000</v>
      </c>
      <c r="D321" s="28">
        <f t="shared" si="41"/>
        <v>28000</v>
      </c>
      <c r="E321" s="28">
        <f t="shared" si="45"/>
        <v>18200</v>
      </c>
      <c r="F321" s="28">
        <f t="shared" si="46"/>
        <v>22000</v>
      </c>
      <c r="G321" s="48">
        <f t="shared" si="47"/>
        <v>0.82727272727272727</v>
      </c>
      <c r="H321" s="32">
        <v>1200</v>
      </c>
      <c r="I321" s="32">
        <v>10</v>
      </c>
      <c r="J321" s="32">
        <f t="shared" si="42"/>
        <v>1190</v>
      </c>
      <c r="K321" s="32">
        <v>1955</v>
      </c>
      <c r="L321" s="32">
        <v>45</v>
      </c>
      <c r="M321" s="32">
        <f t="shared" si="43"/>
        <v>1910</v>
      </c>
      <c r="N321" s="52">
        <f t="shared" si="44"/>
        <v>1580.090909090909</v>
      </c>
    </row>
    <row r="322" spans="1:14" x14ac:dyDescent="0.2">
      <c r="A322" s="26">
        <f>'Aliquote medie'!$B322</f>
        <v>31900</v>
      </c>
      <c r="B322" s="28">
        <f t="shared" si="39"/>
        <v>3</v>
      </c>
      <c r="C322" s="28">
        <f t="shared" si="40"/>
        <v>50000</v>
      </c>
      <c r="D322" s="28">
        <f t="shared" si="41"/>
        <v>28000</v>
      </c>
      <c r="E322" s="28">
        <f t="shared" si="45"/>
        <v>18100</v>
      </c>
      <c r="F322" s="28">
        <f t="shared" si="46"/>
        <v>22000</v>
      </c>
      <c r="G322" s="48">
        <f t="shared" si="47"/>
        <v>0.82272727272727275</v>
      </c>
      <c r="H322" s="32">
        <v>1200</v>
      </c>
      <c r="I322" s="32">
        <v>10</v>
      </c>
      <c r="J322" s="32">
        <f t="shared" si="42"/>
        <v>1190</v>
      </c>
      <c r="K322" s="32">
        <v>1955</v>
      </c>
      <c r="L322" s="32">
        <v>45</v>
      </c>
      <c r="M322" s="32">
        <f t="shared" si="43"/>
        <v>1910</v>
      </c>
      <c r="N322" s="52">
        <f t="shared" si="44"/>
        <v>1571.409090909091</v>
      </c>
    </row>
    <row r="323" spans="1:14" x14ac:dyDescent="0.2">
      <c r="A323" s="26">
        <f>'Aliquote medie'!$B323</f>
        <v>32000</v>
      </c>
      <c r="B323" s="28">
        <f t="shared" si="39"/>
        <v>3</v>
      </c>
      <c r="C323" s="28">
        <f t="shared" si="40"/>
        <v>50000</v>
      </c>
      <c r="D323" s="28">
        <f t="shared" si="41"/>
        <v>28000</v>
      </c>
      <c r="E323" s="28">
        <f t="shared" si="45"/>
        <v>18000</v>
      </c>
      <c r="F323" s="28">
        <f t="shared" si="46"/>
        <v>22000</v>
      </c>
      <c r="G323" s="48">
        <f t="shared" si="47"/>
        <v>0.81818181818181823</v>
      </c>
      <c r="H323" s="32">
        <v>1200</v>
      </c>
      <c r="I323" s="32">
        <v>10</v>
      </c>
      <c r="J323" s="32">
        <f t="shared" si="42"/>
        <v>1190</v>
      </c>
      <c r="K323" s="32">
        <v>1955</v>
      </c>
      <c r="L323" s="32">
        <v>45</v>
      </c>
      <c r="M323" s="32">
        <f t="shared" si="43"/>
        <v>1910</v>
      </c>
      <c r="N323" s="52">
        <f t="shared" si="44"/>
        <v>1562.7272727272727</v>
      </c>
    </row>
    <row r="324" spans="1:14" x14ac:dyDescent="0.2">
      <c r="A324" s="26">
        <f>'Aliquote medie'!$B324</f>
        <v>32100</v>
      </c>
      <c r="B324" s="28">
        <f t="shared" ref="B324:B387" si="48">IF($A324&lt;=15000,1,IF($A324&lt;=28000,2,IF($A324&lt;=50000,3,4)))</f>
        <v>3</v>
      </c>
      <c r="C324" s="28">
        <f t="shared" ref="C324:C387" si="49">IF(B324=1,15000,IF(B324=2,28000,IF(B324=3,50000,"")))</f>
        <v>50000</v>
      </c>
      <c r="D324" s="28">
        <f t="shared" ref="D324:D387" si="50">IF(B324=1,0,IF(B324=2,15000,IF(B324=3,28000,"")))</f>
        <v>28000</v>
      </c>
      <c r="E324" s="28">
        <f t="shared" si="45"/>
        <v>17900</v>
      </c>
      <c r="F324" s="28">
        <f t="shared" si="46"/>
        <v>22000</v>
      </c>
      <c r="G324" s="48">
        <f t="shared" si="47"/>
        <v>0.8136363636363636</v>
      </c>
      <c r="H324" s="32">
        <v>1200</v>
      </c>
      <c r="I324" s="32">
        <v>10</v>
      </c>
      <c r="J324" s="32">
        <f t="shared" ref="J324:J387" si="51">H324-I324</f>
        <v>1190</v>
      </c>
      <c r="K324" s="32">
        <v>1955</v>
      </c>
      <c r="L324" s="32">
        <v>45</v>
      </c>
      <c r="M324" s="32">
        <f t="shared" ref="M324:M387" si="52">K324-L324</f>
        <v>1910</v>
      </c>
      <c r="N324" s="52">
        <f t="shared" ref="N324:N387" si="53">IF(B324=1,K324,IF(B324=2,M324+(J324*G324),IF(B324=3,M324*G324,0)))</f>
        <v>1554.0454545454545</v>
      </c>
    </row>
    <row r="325" spans="1:14" x14ac:dyDescent="0.2">
      <c r="A325" s="26">
        <f>'Aliquote medie'!$B325</f>
        <v>32200</v>
      </c>
      <c r="B325" s="28">
        <f t="shared" si="48"/>
        <v>3</v>
      </c>
      <c r="C325" s="28">
        <f t="shared" si="49"/>
        <v>50000</v>
      </c>
      <c r="D325" s="28">
        <f t="shared" si="50"/>
        <v>28000</v>
      </c>
      <c r="E325" s="28">
        <f t="shared" si="45"/>
        <v>17800</v>
      </c>
      <c r="F325" s="28">
        <f t="shared" si="46"/>
        <v>22000</v>
      </c>
      <c r="G325" s="48">
        <f t="shared" si="47"/>
        <v>0.80909090909090908</v>
      </c>
      <c r="H325" s="32">
        <v>1200</v>
      </c>
      <c r="I325" s="32">
        <v>10</v>
      </c>
      <c r="J325" s="32">
        <f t="shared" si="51"/>
        <v>1190</v>
      </c>
      <c r="K325" s="32">
        <v>1955</v>
      </c>
      <c r="L325" s="32">
        <v>45</v>
      </c>
      <c r="M325" s="32">
        <f t="shared" si="52"/>
        <v>1910</v>
      </c>
      <c r="N325" s="52">
        <f t="shared" si="53"/>
        <v>1545.3636363636363</v>
      </c>
    </row>
    <row r="326" spans="1:14" x14ac:dyDescent="0.2">
      <c r="A326" s="26">
        <f>'Aliquote medie'!$B326</f>
        <v>32300</v>
      </c>
      <c r="B326" s="28">
        <f t="shared" si="48"/>
        <v>3</v>
      </c>
      <c r="C326" s="28">
        <f t="shared" si="49"/>
        <v>50000</v>
      </c>
      <c r="D326" s="28">
        <f t="shared" si="50"/>
        <v>28000</v>
      </c>
      <c r="E326" s="28">
        <f t="shared" si="45"/>
        <v>17700</v>
      </c>
      <c r="F326" s="28">
        <f t="shared" si="46"/>
        <v>22000</v>
      </c>
      <c r="G326" s="48">
        <f t="shared" si="47"/>
        <v>0.80454545454545456</v>
      </c>
      <c r="H326" s="32">
        <v>1200</v>
      </c>
      <c r="I326" s="32">
        <v>10</v>
      </c>
      <c r="J326" s="32">
        <f t="shared" si="51"/>
        <v>1190</v>
      </c>
      <c r="K326" s="32">
        <v>1955</v>
      </c>
      <c r="L326" s="32">
        <v>45</v>
      </c>
      <c r="M326" s="32">
        <f t="shared" si="52"/>
        <v>1910</v>
      </c>
      <c r="N326" s="52">
        <f t="shared" si="53"/>
        <v>1536.6818181818182</v>
      </c>
    </row>
    <row r="327" spans="1:14" x14ac:dyDescent="0.2">
      <c r="A327" s="26">
        <f>'Aliquote medie'!$B327</f>
        <v>32400</v>
      </c>
      <c r="B327" s="28">
        <f t="shared" si="48"/>
        <v>3</v>
      </c>
      <c r="C327" s="28">
        <f t="shared" si="49"/>
        <v>50000</v>
      </c>
      <c r="D327" s="28">
        <f t="shared" si="50"/>
        <v>28000</v>
      </c>
      <c r="E327" s="28">
        <f t="shared" si="45"/>
        <v>17600</v>
      </c>
      <c r="F327" s="28">
        <f t="shared" si="46"/>
        <v>22000</v>
      </c>
      <c r="G327" s="48">
        <f t="shared" si="47"/>
        <v>0.8</v>
      </c>
      <c r="H327" s="32">
        <v>1200</v>
      </c>
      <c r="I327" s="32">
        <v>10</v>
      </c>
      <c r="J327" s="32">
        <f t="shared" si="51"/>
        <v>1190</v>
      </c>
      <c r="K327" s="32">
        <v>1955</v>
      </c>
      <c r="L327" s="32">
        <v>45</v>
      </c>
      <c r="M327" s="32">
        <f t="shared" si="52"/>
        <v>1910</v>
      </c>
      <c r="N327" s="52">
        <f t="shared" si="53"/>
        <v>1528</v>
      </c>
    </row>
    <row r="328" spans="1:14" x14ac:dyDescent="0.2">
      <c r="A328" s="26">
        <f>'Aliquote medie'!$B328</f>
        <v>32500</v>
      </c>
      <c r="B328" s="28">
        <f t="shared" si="48"/>
        <v>3</v>
      </c>
      <c r="C328" s="28">
        <f t="shared" si="49"/>
        <v>50000</v>
      </c>
      <c r="D328" s="28">
        <f t="shared" si="50"/>
        <v>28000</v>
      </c>
      <c r="E328" s="28">
        <f t="shared" si="45"/>
        <v>17500</v>
      </c>
      <c r="F328" s="28">
        <f t="shared" si="46"/>
        <v>22000</v>
      </c>
      <c r="G328" s="48">
        <f t="shared" si="47"/>
        <v>0.79545454545454541</v>
      </c>
      <c r="H328" s="32">
        <v>1200</v>
      </c>
      <c r="I328" s="32">
        <v>10</v>
      </c>
      <c r="J328" s="32">
        <f t="shared" si="51"/>
        <v>1190</v>
      </c>
      <c r="K328" s="32">
        <v>1955</v>
      </c>
      <c r="L328" s="32">
        <v>45</v>
      </c>
      <c r="M328" s="32">
        <f t="shared" si="52"/>
        <v>1910</v>
      </c>
      <c r="N328" s="52">
        <f t="shared" si="53"/>
        <v>1519.3181818181818</v>
      </c>
    </row>
    <row r="329" spans="1:14" x14ac:dyDescent="0.2">
      <c r="A329" s="26">
        <f>'Aliquote medie'!$B329</f>
        <v>32600</v>
      </c>
      <c r="B329" s="28">
        <f t="shared" si="48"/>
        <v>3</v>
      </c>
      <c r="C329" s="28">
        <f t="shared" si="49"/>
        <v>50000</v>
      </c>
      <c r="D329" s="28">
        <f t="shared" si="50"/>
        <v>28000</v>
      </c>
      <c r="E329" s="28">
        <f t="shared" si="45"/>
        <v>17400</v>
      </c>
      <c r="F329" s="28">
        <f t="shared" si="46"/>
        <v>22000</v>
      </c>
      <c r="G329" s="48">
        <f t="shared" si="47"/>
        <v>0.79090909090909089</v>
      </c>
      <c r="H329" s="32">
        <v>1200</v>
      </c>
      <c r="I329" s="32">
        <v>10</v>
      </c>
      <c r="J329" s="32">
        <f t="shared" si="51"/>
        <v>1190</v>
      </c>
      <c r="K329" s="32">
        <v>1955</v>
      </c>
      <c r="L329" s="32">
        <v>45</v>
      </c>
      <c r="M329" s="32">
        <f t="shared" si="52"/>
        <v>1910</v>
      </c>
      <c r="N329" s="52">
        <f t="shared" si="53"/>
        <v>1510.6363636363635</v>
      </c>
    </row>
    <row r="330" spans="1:14" x14ac:dyDescent="0.2">
      <c r="A330" s="26">
        <f>'Aliquote medie'!$B330</f>
        <v>32700</v>
      </c>
      <c r="B330" s="28">
        <f t="shared" si="48"/>
        <v>3</v>
      </c>
      <c r="C330" s="28">
        <f t="shared" si="49"/>
        <v>50000</v>
      </c>
      <c r="D330" s="28">
        <f t="shared" si="50"/>
        <v>28000</v>
      </c>
      <c r="E330" s="28">
        <f t="shared" si="45"/>
        <v>17300</v>
      </c>
      <c r="F330" s="28">
        <f t="shared" si="46"/>
        <v>22000</v>
      </c>
      <c r="G330" s="48">
        <f t="shared" si="47"/>
        <v>0.78636363636363638</v>
      </c>
      <c r="H330" s="32">
        <v>1200</v>
      </c>
      <c r="I330" s="32">
        <v>10</v>
      </c>
      <c r="J330" s="32">
        <f t="shared" si="51"/>
        <v>1190</v>
      </c>
      <c r="K330" s="32">
        <v>1955</v>
      </c>
      <c r="L330" s="32">
        <v>45</v>
      </c>
      <c r="M330" s="32">
        <f t="shared" si="52"/>
        <v>1910</v>
      </c>
      <c r="N330" s="52">
        <f t="shared" si="53"/>
        <v>1501.9545454545455</v>
      </c>
    </row>
    <row r="331" spans="1:14" x14ac:dyDescent="0.2">
      <c r="A331" s="26">
        <f>'Aliquote medie'!$B331</f>
        <v>32800</v>
      </c>
      <c r="B331" s="28">
        <f t="shared" si="48"/>
        <v>3</v>
      </c>
      <c r="C331" s="28">
        <f t="shared" si="49"/>
        <v>50000</v>
      </c>
      <c r="D331" s="28">
        <f t="shared" si="50"/>
        <v>28000</v>
      </c>
      <c r="E331" s="28">
        <f t="shared" ref="E331:E394" si="54">IF(B331&lt;4,(C331-A331),"")</f>
        <v>17200</v>
      </c>
      <c r="F331" s="28">
        <f t="shared" ref="F331:F394" si="55">IF(B331&lt;4,C331-D331,"")</f>
        <v>22000</v>
      </c>
      <c r="G331" s="48">
        <f t="shared" ref="G331:G394" si="56">IF(B331&lt;4,E331/F331,"")</f>
        <v>0.78181818181818186</v>
      </c>
      <c r="H331" s="32">
        <v>1200</v>
      </c>
      <c r="I331" s="32">
        <v>10</v>
      </c>
      <c r="J331" s="32">
        <f t="shared" si="51"/>
        <v>1190</v>
      </c>
      <c r="K331" s="32">
        <v>1955</v>
      </c>
      <c r="L331" s="32">
        <v>45</v>
      </c>
      <c r="M331" s="32">
        <f t="shared" si="52"/>
        <v>1910</v>
      </c>
      <c r="N331" s="52">
        <f t="shared" si="53"/>
        <v>1493.2727272727273</v>
      </c>
    </row>
    <row r="332" spans="1:14" x14ac:dyDescent="0.2">
      <c r="A332" s="26">
        <f>'Aliquote medie'!$B332</f>
        <v>32900</v>
      </c>
      <c r="B332" s="28">
        <f t="shared" si="48"/>
        <v>3</v>
      </c>
      <c r="C332" s="28">
        <f t="shared" si="49"/>
        <v>50000</v>
      </c>
      <c r="D332" s="28">
        <f t="shared" si="50"/>
        <v>28000</v>
      </c>
      <c r="E332" s="28">
        <f t="shared" si="54"/>
        <v>17100</v>
      </c>
      <c r="F332" s="28">
        <f t="shared" si="55"/>
        <v>22000</v>
      </c>
      <c r="G332" s="48">
        <f t="shared" si="56"/>
        <v>0.77727272727272723</v>
      </c>
      <c r="H332" s="32">
        <v>1200</v>
      </c>
      <c r="I332" s="32">
        <v>10</v>
      </c>
      <c r="J332" s="32">
        <f t="shared" si="51"/>
        <v>1190</v>
      </c>
      <c r="K332" s="32">
        <v>1955</v>
      </c>
      <c r="L332" s="32">
        <v>45</v>
      </c>
      <c r="M332" s="32">
        <f t="shared" si="52"/>
        <v>1910</v>
      </c>
      <c r="N332" s="52">
        <f t="shared" si="53"/>
        <v>1484.590909090909</v>
      </c>
    </row>
    <row r="333" spans="1:14" x14ac:dyDescent="0.2">
      <c r="A333" s="26">
        <f>'Aliquote medie'!$B333</f>
        <v>33000</v>
      </c>
      <c r="B333" s="28">
        <f t="shared" si="48"/>
        <v>3</v>
      </c>
      <c r="C333" s="28">
        <f t="shared" si="49"/>
        <v>50000</v>
      </c>
      <c r="D333" s="28">
        <f t="shared" si="50"/>
        <v>28000</v>
      </c>
      <c r="E333" s="28">
        <f t="shared" si="54"/>
        <v>17000</v>
      </c>
      <c r="F333" s="28">
        <f t="shared" si="55"/>
        <v>22000</v>
      </c>
      <c r="G333" s="48">
        <f t="shared" si="56"/>
        <v>0.77272727272727271</v>
      </c>
      <c r="H333" s="32">
        <v>1200</v>
      </c>
      <c r="I333" s="32">
        <v>10</v>
      </c>
      <c r="J333" s="32">
        <f t="shared" si="51"/>
        <v>1190</v>
      </c>
      <c r="K333" s="32">
        <v>1955</v>
      </c>
      <c r="L333" s="32">
        <v>45</v>
      </c>
      <c r="M333" s="32">
        <f t="shared" si="52"/>
        <v>1910</v>
      </c>
      <c r="N333" s="52">
        <f t="shared" si="53"/>
        <v>1475.9090909090908</v>
      </c>
    </row>
    <row r="334" spans="1:14" x14ac:dyDescent="0.2">
      <c r="A334" s="26">
        <f>'Aliquote medie'!$B334</f>
        <v>33100</v>
      </c>
      <c r="B334" s="28">
        <f t="shared" si="48"/>
        <v>3</v>
      </c>
      <c r="C334" s="28">
        <f t="shared" si="49"/>
        <v>50000</v>
      </c>
      <c r="D334" s="28">
        <f t="shared" si="50"/>
        <v>28000</v>
      </c>
      <c r="E334" s="28">
        <f t="shared" si="54"/>
        <v>16900</v>
      </c>
      <c r="F334" s="28">
        <f t="shared" si="55"/>
        <v>22000</v>
      </c>
      <c r="G334" s="48">
        <f t="shared" si="56"/>
        <v>0.76818181818181819</v>
      </c>
      <c r="H334" s="32">
        <v>1200</v>
      </c>
      <c r="I334" s="32">
        <v>10</v>
      </c>
      <c r="J334" s="32">
        <f t="shared" si="51"/>
        <v>1190</v>
      </c>
      <c r="K334" s="32">
        <v>1955</v>
      </c>
      <c r="L334" s="32">
        <v>45</v>
      </c>
      <c r="M334" s="32">
        <f t="shared" si="52"/>
        <v>1910</v>
      </c>
      <c r="N334" s="52">
        <f t="shared" si="53"/>
        <v>1467.2272727272727</v>
      </c>
    </row>
    <row r="335" spans="1:14" x14ac:dyDescent="0.2">
      <c r="A335" s="26">
        <f>'Aliquote medie'!$B335</f>
        <v>33200</v>
      </c>
      <c r="B335" s="28">
        <f t="shared" si="48"/>
        <v>3</v>
      </c>
      <c r="C335" s="28">
        <f t="shared" si="49"/>
        <v>50000</v>
      </c>
      <c r="D335" s="28">
        <f t="shared" si="50"/>
        <v>28000</v>
      </c>
      <c r="E335" s="28">
        <f t="shared" si="54"/>
        <v>16800</v>
      </c>
      <c r="F335" s="28">
        <f t="shared" si="55"/>
        <v>22000</v>
      </c>
      <c r="G335" s="48">
        <f t="shared" si="56"/>
        <v>0.76363636363636367</v>
      </c>
      <c r="H335" s="32">
        <v>1200</v>
      </c>
      <c r="I335" s="32">
        <v>10</v>
      </c>
      <c r="J335" s="32">
        <f t="shared" si="51"/>
        <v>1190</v>
      </c>
      <c r="K335" s="32">
        <v>1955</v>
      </c>
      <c r="L335" s="32">
        <v>45</v>
      </c>
      <c r="M335" s="32">
        <f t="shared" si="52"/>
        <v>1910</v>
      </c>
      <c r="N335" s="52">
        <f t="shared" si="53"/>
        <v>1458.5454545454545</v>
      </c>
    </row>
    <row r="336" spans="1:14" x14ac:dyDescent="0.2">
      <c r="A336" s="26">
        <f>'Aliquote medie'!$B336</f>
        <v>33300</v>
      </c>
      <c r="B336" s="28">
        <f t="shared" si="48"/>
        <v>3</v>
      </c>
      <c r="C336" s="28">
        <f t="shared" si="49"/>
        <v>50000</v>
      </c>
      <c r="D336" s="28">
        <f t="shared" si="50"/>
        <v>28000</v>
      </c>
      <c r="E336" s="28">
        <f t="shared" si="54"/>
        <v>16700</v>
      </c>
      <c r="F336" s="28">
        <f t="shared" si="55"/>
        <v>22000</v>
      </c>
      <c r="G336" s="48">
        <f t="shared" si="56"/>
        <v>0.75909090909090904</v>
      </c>
      <c r="H336" s="32">
        <v>1200</v>
      </c>
      <c r="I336" s="32">
        <v>10</v>
      </c>
      <c r="J336" s="32">
        <f t="shared" si="51"/>
        <v>1190</v>
      </c>
      <c r="K336" s="32">
        <v>1955</v>
      </c>
      <c r="L336" s="32">
        <v>45</v>
      </c>
      <c r="M336" s="32">
        <f t="shared" si="52"/>
        <v>1910</v>
      </c>
      <c r="N336" s="52">
        <f t="shared" si="53"/>
        <v>1449.8636363636363</v>
      </c>
    </row>
    <row r="337" spans="1:14" x14ac:dyDescent="0.2">
      <c r="A337" s="26">
        <f>'Aliquote medie'!$B337</f>
        <v>33400</v>
      </c>
      <c r="B337" s="28">
        <f t="shared" si="48"/>
        <v>3</v>
      </c>
      <c r="C337" s="28">
        <f t="shared" si="49"/>
        <v>50000</v>
      </c>
      <c r="D337" s="28">
        <f t="shared" si="50"/>
        <v>28000</v>
      </c>
      <c r="E337" s="28">
        <f t="shared" si="54"/>
        <v>16600</v>
      </c>
      <c r="F337" s="28">
        <f t="shared" si="55"/>
        <v>22000</v>
      </c>
      <c r="G337" s="48">
        <f t="shared" si="56"/>
        <v>0.75454545454545452</v>
      </c>
      <c r="H337" s="32">
        <v>1200</v>
      </c>
      <c r="I337" s="32">
        <v>10</v>
      </c>
      <c r="J337" s="32">
        <f t="shared" si="51"/>
        <v>1190</v>
      </c>
      <c r="K337" s="32">
        <v>1955</v>
      </c>
      <c r="L337" s="32">
        <v>45</v>
      </c>
      <c r="M337" s="32">
        <f t="shared" si="52"/>
        <v>1910</v>
      </c>
      <c r="N337" s="52">
        <f t="shared" si="53"/>
        <v>1441.1818181818182</v>
      </c>
    </row>
    <row r="338" spans="1:14" x14ac:dyDescent="0.2">
      <c r="A338" s="26">
        <f>'Aliquote medie'!$B338</f>
        <v>33500</v>
      </c>
      <c r="B338" s="28">
        <f t="shared" si="48"/>
        <v>3</v>
      </c>
      <c r="C338" s="28">
        <f t="shared" si="49"/>
        <v>50000</v>
      </c>
      <c r="D338" s="28">
        <f t="shared" si="50"/>
        <v>28000</v>
      </c>
      <c r="E338" s="28">
        <f t="shared" si="54"/>
        <v>16500</v>
      </c>
      <c r="F338" s="28">
        <f t="shared" si="55"/>
        <v>22000</v>
      </c>
      <c r="G338" s="48">
        <f t="shared" si="56"/>
        <v>0.75</v>
      </c>
      <c r="H338" s="32">
        <v>1200</v>
      </c>
      <c r="I338" s="32">
        <v>10</v>
      </c>
      <c r="J338" s="32">
        <f t="shared" si="51"/>
        <v>1190</v>
      </c>
      <c r="K338" s="32">
        <v>1955</v>
      </c>
      <c r="L338" s="32">
        <v>45</v>
      </c>
      <c r="M338" s="32">
        <f t="shared" si="52"/>
        <v>1910</v>
      </c>
      <c r="N338" s="52">
        <f t="shared" si="53"/>
        <v>1432.5</v>
      </c>
    </row>
    <row r="339" spans="1:14" x14ac:dyDescent="0.2">
      <c r="A339" s="26">
        <f>'Aliquote medie'!$B339</f>
        <v>33600</v>
      </c>
      <c r="B339" s="28">
        <f t="shared" si="48"/>
        <v>3</v>
      </c>
      <c r="C339" s="28">
        <f t="shared" si="49"/>
        <v>50000</v>
      </c>
      <c r="D339" s="28">
        <f t="shared" si="50"/>
        <v>28000</v>
      </c>
      <c r="E339" s="28">
        <f t="shared" si="54"/>
        <v>16400</v>
      </c>
      <c r="F339" s="28">
        <f t="shared" si="55"/>
        <v>22000</v>
      </c>
      <c r="G339" s="48">
        <f t="shared" si="56"/>
        <v>0.74545454545454548</v>
      </c>
      <c r="H339" s="32">
        <v>1200</v>
      </c>
      <c r="I339" s="32">
        <v>10</v>
      </c>
      <c r="J339" s="32">
        <f t="shared" si="51"/>
        <v>1190</v>
      </c>
      <c r="K339" s="32">
        <v>1955</v>
      </c>
      <c r="L339" s="32">
        <v>45</v>
      </c>
      <c r="M339" s="32">
        <f t="shared" si="52"/>
        <v>1910</v>
      </c>
      <c r="N339" s="52">
        <f t="shared" si="53"/>
        <v>1423.8181818181818</v>
      </c>
    </row>
    <row r="340" spans="1:14" x14ac:dyDescent="0.2">
      <c r="A340" s="26">
        <f>'Aliquote medie'!$B340</f>
        <v>33700</v>
      </c>
      <c r="B340" s="28">
        <f t="shared" si="48"/>
        <v>3</v>
      </c>
      <c r="C340" s="28">
        <f t="shared" si="49"/>
        <v>50000</v>
      </c>
      <c r="D340" s="28">
        <f t="shared" si="50"/>
        <v>28000</v>
      </c>
      <c r="E340" s="28">
        <f t="shared" si="54"/>
        <v>16300</v>
      </c>
      <c r="F340" s="28">
        <f t="shared" si="55"/>
        <v>22000</v>
      </c>
      <c r="G340" s="48">
        <f t="shared" si="56"/>
        <v>0.74090909090909096</v>
      </c>
      <c r="H340" s="32">
        <v>1200</v>
      </c>
      <c r="I340" s="32">
        <v>10</v>
      </c>
      <c r="J340" s="32">
        <f t="shared" si="51"/>
        <v>1190</v>
      </c>
      <c r="K340" s="32">
        <v>1955</v>
      </c>
      <c r="L340" s="32">
        <v>45</v>
      </c>
      <c r="M340" s="32">
        <f t="shared" si="52"/>
        <v>1910</v>
      </c>
      <c r="N340" s="52">
        <f t="shared" si="53"/>
        <v>1415.1363636363637</v>
      </c>
    </row>
    <row r="341" spans="1:14" x14ac:dyDescent="0.2">
      <c r="A341" s="26">
        <f>'Aliquote medie'!$B341</f>
        <v>33800</v>
      </c>
      <c r="B341" s="28">
        <f t="shared" si="48"/>
        <v>3</v>
      </c>
      <c r="C341" s="28">
        <f t="shared" si="49"/>
        <v>50000</v>
      </c>
      <c r="D341" s="28">
        <f t="shared" si="50"/>
        <v>28000</v>
      </c>
      <c r="E341" s="28">
        <f t="shared" si="54"/>
        <v>16200</v>
      </c>
      <c r="F341" s="28">
        <f t="shared" si="55"/>
        <v>22000</v>
      </c>
      <c r="G341" s="48">
        <f t="shared" si="56"/>
        <v>0.73636363636363633</v>
      </c>
      <c r="H341" s="32">
        <v>1200</v>
      </c>
      <c r="I341" s="32">
        <v>10</v>
      </c>
      <c r="J341" s="32">
        <f t="shared" si="51"/>
        <v>1190</v>
      </c>
      <c r="K341" s="32">
        <v>1955</v>
      </c>
      <c r="L341" s="32">
        <v>45</v>
      </c>
      <c r="M341" s="32">
        <f t="shared" si="52"/>
        <v>1910</v>
      </c>
      <c r="N341" s="52">
        <f t="shared" si="53"/>
        <v>1406.4545454545455</v>
      </c>
    </row>
    <row r="342" spans="1:14" x14ac:dyDescent="0.2">
      <c r="A342" s="26">
        <f>'Aliquote medie'!$B342</f>
        <v>33900</v>
      </c>
      <c r="B342" s="28">
        <f t="shared" si="48"/>
        <v>3</v>
      </c>
      <c r="C342" s="28">
        <f t="shared" si="49"/>
        <v>50000</v>
      </c>
      <c r="D342" s="28">
        <f t="shared" si="50"/>
        <v>28000</v>
      </c>
      <c r="E342" s="28">
        <f t="shared" si="54"/>
        <v>16100</v>
      </c>
      <c r="F342" s="28">
        <f t="shared" si="55"/>
        <v>22000</v>
      </c>
      <c r="G342" s="48">
        <f t="shared" si="56"/>
        <v>0.73181818181818181</v>
      </c>
      <c r="H342" s="32">
        <v>1200</v>
      </c>
      <c r="I342" s="32">
        <v>10</v>
      </c>
      <c r="J342" s="32">
        <f t="shared" si="51"/>
        <v>1190</v>
      </c>
      <c r="K342" s="32">
        <v>1955</v>
      </c>
      <c r="L342" s="32">
        <v>45</v>
      </c>
      <c r="M342" s="32">
        <f t="shared" si="52"/>
        <v>1910</v>
      </c>
      <c r="N342" s="52">
        <f t="shared" si="53"/>
        <v>1397.7727272727273</v>
      </c>
    </row>
    <row r="343" spans="1:14" x14ac:dyDescent="0.2">
      <c r="A343" s="26">
        <f>'Aliquote medie'!$B343</f>
        <v>34000</v>
      </c>
      <c r="B343" s="28">
        <f t="shared" si="48"/>
        <v>3</v>
      </c>
      <c r="C343" s="28">
        <f t="shared" si="49"/>
        <v>50000</v>
      </c>
      <c r="D343" s="28">
        <f t="shared" si="50"/>
        <v>28000</v>
      </c>
      <c r="E343" s="28">
        <f t="shared" si="54"/>
        <v>16000</v>
      </c>
      <c r="F343" s="28">
        <f t="shared" si="55"/>
        <v>22000</v>
      </c>
      <c r="G343" s="48">
        <f t="shared" si="56"/>
        <v>0.72727272727272729</v>
      </c>
      <c r="H343" s="32">
        <v>1200</v>
      </c>
      <c r="I343" s="32">
        <v>10</v>
      </c>
      <c r="J343" s="32">
        <f t="shared" si="51"/>
        <v>1190</v>
      </c>
      <c r="K343" s="32">
        <v>1955</v>
      </c>
      <c r="L343" s="32">
        <v>45</v>
      </c>
      <c r="M343" s="32">
        <f t="shared" si="52"/>
        <v>1910</v>
      </c>
      <c r="N343" s="52">
        <f t="shared" si="53"/>
        <v>1389.0909090909092</v>
      </c>
    </row>
    <row r="344" spans="1:14" x14ac:dyDescent="0.2">
      <c r="A344" s="26">
        <f>'Aliquote medie'!$B344</f>
        <v>34100</v>
      </c>
      <c r="B344" s="28">
        <f t="shared" si="48"/>
        <v>3</v>
      </c>
      <c r="C344" s="28">
        <f t="shared" si="49"/>
        <v>50000</v>
      </c>
      <c r="D344" s="28">
        <f t="shared" si="50"/>
        <v>28000</v>
      </c>
      <c r="E344" s="28">
        <f t="shared" si="54"/>
        <v>15900</v>
      </c>
      <c r="F344" s="28">
        <f t="shared" si="55"/>
        <v>22000</v>
      </c>
      <c r="G344" s="48">
        <f t="shared" si="56"/>
        <v>0.72272727272727277</v>
      </c>
      <c r="H344" s="32">
        <v>1200</v>
      </c>
      <c r="I344" s="32">
        <v>10</v>
      </c>
      <c r="J344" s="32">
        <f t="shared" si="51"/>
        <v>1190</v>
      </c>
      <c r="K344" s="32">
        <v>1955</v>
      </c>
      <c r="L344" s="32">
        <v>45</v>
      </c>
      <c r="M344" s="32">
        <f t="shared" si="52"/>
        <v>1910</v>
      </c>
      <c r="N344" s="52">
        <f t="shared" si="53"/>
        <v>1380.409090909091</v>
      </c>
    </row>
    <row r="345" spans="1:14" x14ac:dyDescent="0.2">
      <c r="A345" s="26">
        <f>'Aliquote medie'!$B345</f>
        <v>34200</v>
      </c>
      <c r="B345" s="28">
        <f t="shared" si="48"/>
        <v>3</v>
      </c>
      <c r="C345" s="28">
        <f t="shared" si="49"/>
        <v>50000</v>
      </c>
      <c r="D345" s="28">
        <f t="shared" si="50"/>
        <v>28000</v>
      </c>
      <c r="E345" s="28">
        <f t="shared" si="54"/>
        <v>15800</v>
      </c>
      <c r="F345" s="28">
        <f t="shared" si="55"/>
        <v>22000</v>
      </c>
      <c r="G345" s="48">
        <f t="shared" si="56"/>
        <v>0.71818181818181814</v>
      </c>
      <c r="H345" s="32">
        <v>1200</v>
      </c>
      <c r="I345" s="32">
        <v>10</v>
      </c>
      <c r="J345" s="32">
        <f t="shared" si="51"/>
        <v>1190</v>
      </c>
      <c r="K345" s="32">
        <v>1955</v>
      </c>
      <c r="L345" s="32">
        <v>45</v>
      </c>
      <c r="M345" s="32">
        <f t="shared" si="52"/>
        <v>1910</v>
      </c>
      <c r="N345" s="52">
        <f t="shared" si="53"/>
        <v>1371.7272727272727</v>
      </c>
    </row>
    <row r="346" spans="1:14" x14ac:dyDescent="0.2">
      <c r="A346" s="26">
        <f>'Aliquote medie'!$B346</f>
        <v>34300</v>
      </c>
      <c r="B346" s="28">
        <f t="shared" si="48"/>
        <v>3</v>
      </c>
      <c r="C346" s="28">
        <f t="shared" si="49"/>
        <v>50000</v>
      </c>
      <c r="D346" s="28">
        <f t="shared" si="50"/>
        <v>28000</v>
      </c>
      <c r="E346" s="28">
        <f t="shared" si="54"/>
        <v>15700</v>
      </c>
      <c r="F346" s="28">
        <f t="shared" si="55"/>
        <v>22000</v>
      </c>
      <c r="G346" s="48">
        <f t="shared" si="56"/>
        <v>0.71363636363636362</v>
      </c>
      <c r="H346" s="32">
        <v>1200</v>
      </c>
      <c r="I346" s="32">
        <v>10</v>
      </c>
      <c r="J346" s="32">
        <f t="shared" si="51"/>
        <v>1190</v>
      </c>
      <c r="K346" s="32">
        <v>1955</v>
      </c>
      <c r="L346" s="32">
        <v>45</v>
      </c>
      <c r="M346" s="32">
        <f t="shared" si="52"/>
        <v>1910</v>
      </c>
      <c r="N346" s="52">
        <f t="shared" si="53"/>
        <v>1363.0454545454545</v>
      </c>
    </row>
    <row r="347" spans="1:14" x14ac:dyDescent="0.2">
      <c r="A347" s="26">
        <f>'Aliquote medie'!$B347</f>
        <v>34400</v>
      </c>
      <c r="B347" s="28">
        <f t="shared" si="48"/>
        <v>3</v>
      </c>
      <c r="C347" s="28">
        <f t="shared" si="49"/>
        <v>50000</v>
      </c>
      <c r="D347" s="28">
        <f t="shared" si="50"/>
        <v>28000</v>
      </c>
      <c r="E347" s="28">
        <f t="shared" si="54"/>
        <v>15600</v>
      </c>
      <c r="F347" s="28">
        <f t="shared" si="55"/>
        <v>22000</v>
      </c>
      <c r="G347" s="48">
        <f t="shared" si="56"/>
        <v>0.70909090909090911</v>
      </c>
      <c r="H347" s="32">
        <v>1200</v>
      </c>
      <c r="I347" s="32">
        <v>10</v>
      </c>
      <c r="J347" s="32">
        <f t="shared" si="51"/>
        <v>1190</v>
      </c>
      <c r="K347" s="32">
        <v>1955</v>
      </c>
      <c r="L347" s="32">
        <v>45</v>
      </c>
      <c r="M347" s="32">
        <f t="shared" si="52"/>
        <v>1910</v>
      </c>
      <c r="N347" s="52">
        <f t="shared" si="53"/>
        <v>1354.3636363636365</v>
      </c>
    </row>
    <row r="348" spans="1:14" x14ac:dyDescent="0.2">
      <c r="A348" s="26">
        <f>'Aliquote medie'!$B348</f>
        <v>34500</v>
      </c>
      <c r="B348" s="28">
        <f t="shared" si="48"/>
        <v>3</v>
      </c>
      <c r="C348" s="28">
        <f t="shared" si="49"/>
        <v>50000</v>
      </c>
      <c r="D348" s="28">
        <f t="shared" si="50"/>
        <v>28000</v>
      </c>
      <c r="E348" s="28">
        <f t="shared" si="54"/>
        <v>15500</v>
      </c>
      <c r="F348" s="28">
        <f t="shared" si="55"/>
        <v>22000</v>
      </c>
      <c r="G348" s="48">
        <f t="shared" si="56"/>
        <v>0.70454545454545459</v>
      </c>
      <c r="H348" s="32">
        <v>1200</v>
      </c>
      <c r="I348" s="32">
        <v>10</v>
      </c>
      <c r="J348" s="32">
        <f t="shared" si="51"/>
        <v>1190</v>
      </c>
      <c r="K348" s="32">
        <v>1955</v>
      </c>
      <c r="L348" s="32">
        <v>45</v>
      </c>
      <c r="M348" s="32">
        <f t="shared" si="52"/>
        <v>1910</v>
      </c>
      <c r="N348" s="52">
        <f t="shared" si="53"/>
        <v>1345.6818181818182</v>
      </c>
    </row>
    <row r="349" spans="1:14" x14ac:dyDescent="0.2">
      <c r="A349" s="26">
        <f>'Aliquote medie'!$B349</f>
        <v>34600</v>
      </c>
      <c r="B349" s="28">
        <f t="shared" si="48"/>
        <v>3</v>
      </c>
      <c r="C349" s="28">
        <f t="shared" si="49"/>
        <v>50000</v>
      </c>
      <c r="D349" s="28">
        <f t="shared" si="50"/>
        <v>28000</v>
      </c>
      <c r="E349" s="28">
        <f t="shared" si="54"/>
        <v>15400</v>
      </c>
      <c r="F349" s="28">
        <f t="shared" si="55"/>
        <v>22000</v>
      </c>
      <c r="G349" s="48">
        <f t="shared" si="56"/>
        <v>0.7</v>
      </c>
      <c r="H349" s="32">
        <v>1200</v>
      </c>
      <c r="I349" s="32">
        <v>10</v>
      </c>
      <c r="J349" s="32">
        <f t="shared" si="51"/>
        <v>1190</v>
      </c>
      <c r="K349" s="32">
        <v>1955</v>
      </c>
      <c r="L349" s="32">
        <v>45</v>
      </c>
      <c r="M349" s="32">
        <f t="shared" si="52"/>
        <v>1910</v>
      </c>
      <c r="N349" s="52">
        <f t="shared" si="53"/>
        <v>1337</v>
      </c>
    </row>
    <row r="350" spans="1:14" x14ac:dyDescent="0.2">
      <c r="A350" s="26">
        <f>'Aliquote medie'!$B350</f>
        <v>34700</v>
      </c>
      <c r="B350" s="28">
        <f t="shared" si="48"/>
        <v>3</v>
      </c>
      <c r="C350" s="28">
        <f t="shared" si="49"/>
        <v>50000</v>
      </c>
      <c r="D350" s="28">
        <f t="shared" si="50"/>
        <v>28000</v>
      </c>
      <c r="E350" s="28">
        <f t="shared" si="54"/>
        <v>15300</v>
      </c>
      <c r="F350" s="28">
        <f t="shared" si="55"/>
        <v>22000</v>
      </c>
      <c r="G350" s="48">
        <f t="shared" si="56"/>
        <v>0.69545454545454544</v>
      </c>
      <c r="H350" s="32">
        <v>1200</v>
      </c>
      <c r="I350" s="32">
        <v>10</v>
      </c>
      <c r="J350" s="32">
        <f t="shared" si="51"/>
        <v>1190</v>
      </c>
      <c r="K350" s="32">
        <v>1955</v>
      </c>
      <c r="L350" s="32">
        <v>45</v>
      </c>
      <c r="M350" s="32">
        <f t="shared" si="52"/>
        <v>1910</v>
      </c>
      <c r="N350" s="52">
        <f t="shared" si="53"/>
        <v>1328.3181818181818</v>
      </c>
    </row>
    <row r="351" spans="1:14" x14ac:dyDescent="0.2">
      <c r="A351" s="26">
        <f>'Aliquote medie'!$B351</f>
        <v>34800</v>
      </c>
      <c r="B351" s="28">
        <f t="shared" si="48"/>
        <v>3</v>
      </c>
      <c r="C351" s="28">
        <f t="shared" si="49"/>
        <v>50000</v>
      </c>
      <c r="D351" s="28">
        <f t="shared" si="50"/>
        <v>28000</v>
      </c>
      <c r="E351" s="28">
        <f t="shared" si="54"/>
        <v>15200</v>
      </c>
      <c r="F351" s="28">
        <f t="shared" si="55"/>
        <v>22000</v>
      </c>
      <c r="G351" s="48">
        <f t="shared" si="56"/>
        <v>0.69090909090909092</v>
      </c>
      <c r="H351" s="32">
        <v>1200</v>
      </c>
      <c r="I351" s="32">
        <v>10</v>
      </c>
      <c r="J351" s="32">
        <f t="shared" si="51"/>
        <v>1190</v>
      </c>
      <c r="K351" s="32">
        <v>1955</v>
      </c>
      <c r="L351" s="32">
        <v>45</v>
      </c>
      <c r="M351" s="32">
        <f t="shared" si="52"/>
        <v>1910</v>
      </c>
      <c r="N351" s="52">
        <f t="shared" si="53"/>
        <v>1319.6363636363637</v>
      </c>
    </row>
    <row r="352" spans="1:14" x14ac:dyDescent="0.2">
      <c r="A352" s="26">
        <f>'Aliquote medie'!$B352</f>
        <v>34900</v>
      </c>
      <c r="B352" s="28">
        <f t="shared" si="48"/>
        <v>3</v>
      </c>
      <c r="C352" s="28">
        <f t="shared" si="49"/>
        <v>50000</v>
      </c>
      <c r="D352" s="28">
        <f t="shared" si="50"/>
        <v>28000</v>
      </c>
      <c r="E352" s="28">
        <f t="shared" si="54"/>
        <v>15100</v>
      </c>
      <c r="F352" s="28">
        <f t="shared" si="55"/>
        <v>22000</v>
      </c>
      <c r="G352" s="48">
        <f t="shared" si="56"/>
        <v>0.6863636363636364</v>
      </c>
      <c r="H352" s="32">
        <v>1200</v>
      </c>
      <c r="I352" s="32">
        <v>10</v>
      </c>
      <c r="J352" s="32">
        <f t="shared" si="51"/>
        <v>1190</v>
      </c>
      <c r="K352" s="32">
        <v>1955</v>
      </c>
      <c r="L352" s="32">
        <v>45</v>
      </c>
      <c r="M352" s="32">
        <f t="shared" si="52"/>
        <v>1910</v>
      </c>
      <c r="N352" s="52">
        <f t="shared" si="53"/>
        <v>1310.9545454545455</v>
      </c>
    </row>
    <row r="353" spans="1:14" x14ac:dyDescent="0.2">
      <c r="A353" s="26">
        <f>'Aliquote medie'!$B353</f>
        <v>35000</v>
      </c>
      <c r="B353" s="28">
        <f t="shared" si="48"/>
        <v>3</v>
      </c>
      <c r="C353" s="28">
        <f t="shared" si="49"/>
        <v>50000</v>
      </c>
      <c r="D353" s="28">
        <f t="shared" si="50"/>
        <v>28000</v>
      </c>
      <c r="E353" s="28">
        <f t="shared" si="54"/>
        <v>15000</v>
      </c>
      <c r="F353" s="28">
        <f t="shared" si="55"/>
        <v>22000</v>
      </c>
      <c r="G353" s="48">
        <f t="shared" si="56"/>
        <v>0.68181818181818177</v>
      </c>
      <c r="H353" s="32">
        <v>1200</v>
      </c>
      <c r="I353" s="32">
        <v>10</v>
      </c>
      <c r="J353" s="32">
        <f t="shared" si="51"/>
        <v>1190</v>
      </c>
      <c r="K353" s="32">
        <v>1955</v>
      </c>
      <c r="L353" s="32">
        <v>45</v>
      </c>
      <c r="M353" s="32">
        <f t="shared" si="52"/>
        <v>1910</v>
      </c>
      <c r="N353" s="52">
        <f t="shared" si="53"/>
        <v>1302.2727272727273</v>
      </c>
    </row>
    <row r="354" spans="1:14" x14ac:dyDescent="0.2">
      <c r="A354" s="26">
        <f>'Aliquote medie'!$B354</f>
        <v>35100</v>
      </c>
      <c r="B354" s="28">
        <f t="shared" si="48"/>
        <v>3</v>
      </c>
      <c r="C354" s="28">
        <f t="shared" si="49"/>
        <v>50000</v>
      </c>
      <c r="D354" s="28">
        <f t="shared" si="50"/>
        <v>28000</v>
      </c>
      <c r="E354" s="28">
        <f t="shared" si="54"/>
        <v>14900</v>
      </c>
      <c r="F354" s="28">
        <f t="shared" si="55"/>
        <v>22000</v>
      </c>
      <c r="G354" s="48">
        <f t="shared" si="56"/>
        <v>0.67727272727272725</v>
      </c>
      <c r="H354" s="32">
        <v>1200</v>
      </c>
      <c r="I354" s="32">
        <v>10</v>
      </c>
      <c r="J354" s="32">
        <f t="shared" si="51"/>
        <v>1190</v>
      </c>
      <c r="K354" s="32">
        <v>1955</v>
      </c>
      <c r="L354" s="32">
        <v>45</v>
      </c>
      <c r="M354" s="32">
        <f t="shared" si="52"/>
        <v>1910</v>
      </c>
      <c r="N354" s="52">
        <f t="shared" si="53"/>
        <v>1293.590909090909</v>
      </c>
    </row>
    <row r="355" spans="1:14" x14ac:dyDescent="0.2">
      <c r="A355" s="26">
        <f>'Aliquote medie'!$B355</f>
        <v>35200</v>
      </c>
      <c r="B355" s="28">
        <f t="shared" si="48"/>
        <v>3</v>
      </c>
      <c r="C355" s="28">
        <f t="shared" si="49"/>
        <v>50000</v>
      </c>
      <c r="D355" s="28">
        <f t="shared" si="50"/>
        <v>28000</v>
      </c>
      <c r="E355" s="28">
        <f t="shared" si="54"/>
        <v>14800</v>
      </c>
      <c r="F355" s="28">
        <f t="shared" si="55"/>
        <v>22000</v>
      </c>
      <c r="G355" s="48">
        <f t="shared" si="56"/>
        <v>0.67272727272727273</v>
      </c>
      <c r="H355" s="32">
        <v>1200</v>
      </c>
      <c r="I355" s="32">
        <v>10</v>
      </c>
      <c r="J355" s="32">
        <f t="shared" si="51"/>
        <v>1190</v>
      </c>
      <c r="K355" s="32">
        <v>1955</v>
      </c>
      <c r="L355" s="32">
        <v>45</v>
      </c>
      <c r="M355" s="32">
        <f t="shared" si="52"/>
        <v>1910</v>
      </c>
      <c r="N355" s="52">
        <f t="shared" si="53"/>
        <v>1284.909090909091</v>
      </c>
    </row>
    <row r="356" spans="1:14" x14ac:dyDescent="0.2">
      <c r="A356" s="26">
        <f>'Aliquote medie'!$B356</f>
        <v>35300</v>
      </c>
      <c r="B356" s="28">
        <f t="shared" si="48"/>
        <v>3</v>
      </c>
      <c r="C356" s="28">
        <f t="shared" si="49"/>
        <v>50000</v>
      </c>
      <c r="D356" s="28">
        <f t="shared" si="50"/>
        <v>28000</v>
      </c>
      <c r="E356" s="28">
        <f t="shared" si="54"/>
        <v>14700</v>
      </c>
      <c r="F356" s="28">
        <f t="shared" si="55"/>
        <v>22000</v>
      </c>
      <c r="G356" s="48">
        <f t="shared" si="56"/>
        <v>0.66818181818181821</v>
      </c>
      <c r="H356" s="32">
        <v>1200</v>
      </c>
      <c r="I356" s="32">
        <v>10</v>
      </c>
      <c r="J356" s="32">
        <f t="shared" si="51"/>
        <v>1190</v>
      </c>
      <c r="K356" s="32">
        <v>1955</v>
      </c>
      <c r="L356" s="32">
        <v>45</v>
      </c>
      <c r="M356" s="32">
        <f t="shared" si="52"/>
        <v>1910</v>
      </c>
      <c r="N356" s="52">
        <f t="shared" si="53"/>
        <v>1276.2272727272727</v>
      </c>
    </row>
    <row r="357" spans="1:14" x14ac:dyDescent="0.2">
      <c r="A357" s="26">
        <f>'Aliquote medie'!$B357</f>
        <v>35400</v>
      </c>
      <c r="B357" s="28">
        <f t="shared" si="48"/>
        <v>3</v>
      </c>
      <c r="C357" s="28">
        <f t="shared" si="49"/>
        <v>50000</v>
      </c>
      <c r="D357" s="28">
        <f t="shared" si="50"/>
        <v>28000</v>
      </c>
      <c r="E357" s="28">
        <f t="shared" si="54"/>
        <v>14600</v>
      </c>
      <c r="F357" s="28">
        <f t="shared" si="55"/>
        <v>22000</v>
      </c>
      <c r="G357" s="48">
        <f t="shared" si="56"/>
        <v>0.66363636363636369</v>
      </c>
      <c r="H357" s="32">
        <v>1200</v>
      </c>
      <c r="I357" s="32">
        <v>10</v>
      </c>
      <c r="J357" s="32">
        <f t="shared" si="51"/>
        <v>1190</v>
      </c>
      <c r="K357" s="32">
        <v>1955</v>
      </c>
      <c r="L357" s="32">
        <v>45</v>
      </c>
      <c r="M357" s="32">
        <f t="shared" si="52"/>
        <v>1910</v>
      </c>
      <c r="N357" s="52">
        <f t="shared" si="53"/>
        <v>1267.5454545454547</v>
      </c>
    </row>
    <row r="358" spans="1:14" x14ac:dyDescent="0.2">
      <c r="A358" s="26">
        <f>'Aliquote medie'!$B358</f>
        <v>35500</v>
      </c>
      <c r="B358" s="28">
        <f t="shared" si="48"/>
        <v>3</v>
      </c>
      <c r="C358" s="28">
        <f t="shared" si="49"/>
        <v>50000</v>
      </c>
      <c r="D358" s="28">
        <f t="shared" si="50"/>
        <v>28000</v>
      </c>
      <c r="E358" s="28">
        <f t="shared" si="54"/>
        <v>14500</v>
      </c>
      <c r="F358" s="28">
        <f t="shared" si="55"/>
        <v>22000</v>
      </c>
      <c r="G358" s="48">
        <f t="shared" si="56"/>
        <v>0.65909090909090906</v>
      </c>
      <c r="H358" s="32">
        <v>1200</v>
      </c>
      <c r="I358" s="32">
        <v>10</v>
      </c>
      <c r="J358" s="32">
        <f t="shared" si="51"/>
        <v>1190</v>
      </c>
      <c r="K358" s="32">
        <v>1955</v>
      </c>
      <c r="L358" s="32">
        <v>45</v>
      </c>
      <c r="M358" s="32">
        <f t="shared" si="52"/>
        <v>1910</v>
      </c>
      <c r="N358" s="52">
        <f t="shared" si="53"/>
        <v>1258.8636363636363</v>
      </c>
    </row>
    <row r="359" spans="1:14" x14ac:dyDescent="0.2">
      <c r="A359" s="26">
        <f>'Aliquote medie'!$B359</f>
        <v>35600</v>
      </c>
      <c r="B359" s="28">
        <f t="shared" si="48"/>
        <v>3</v>
      </c>
      <c r="C359" s="28">
        <f t="shared" si="49"/>
        <v>50000</v>
      </c>
      <c r="D359" s="28">
        <f t="shared" si="50"/>
        <v>28000</v>
      </c>
      <c r="E359" s="28">
        <f t="shared" si="54"/>
        <v>14400</v>
      </c>
      <c r="F359" s="28">
        <f t="shared" si="55"/>
        <v>22000</v>
      </c>
      <c r="G359" s="48">
        <f t="shared" si="56"/>
        <v>0.65454545454545454</v>
      </c>
      <c r="H359" s="32">
        <v>1200</v>
      </c>
      <c r="I359" s="32">
        <v>10</v>
      </c>
      <c r="J359" s="32">
        <f t="shared" si="51"/>
        <v>1190</v>
      </c>
      <c r="K359" s="32">
        <v>1955</v>
      </c>
      <c r="L359" s="32">
        <v>45</v>
      </c>
      <c r="M359" s="32">
        <f t="shared" si="52"/>
        <v>1910</v>
      </c>
      <c r="N359" s="52">
        <f t="shared" si="53"/>
        <v>1250.1818181818182</v>
      </c>
    </row>
    <row r="360" spans="1:14" x14ac:dyDescent="0.2">
      <c r="A360" s="26">
        <f>'Aliquote medie'!$B360</f>
        <v>35700</v>
      </c>
      <c r="B360" s="28">
        <f t="shared" si="48"/>
        <v>3</v>
      </c>
      <c r="C360" s="28">
        <f t="shared" si="49"/>
        <v>50000</v>
      </c>
      <c r="D360" s="28">
        <f t="shared" si="50"/>
        <v>28000</v>
      </c>
      <c r="E360" s="28">
        <f t="shared" si="54"/>
        <v>14300</v>
      </c>
      <c r="F360" s="28">
        <f t="shared" si="55"/>
        <v>22000</v>
      </c>
      <c r="G360" s="48">
        <f t="shared" si="56"/>
        <v>0.65</v>
      </c>
      <c r="H360" s="32">
        <v>1200</v>
      </c>
      <c r="I360" s="32">
        <v>10</v>
      </c>
      <c r="J360" s="32">
        <f t="shared" si="51"/>
        <v>1190</v>
      </c>
      <c r="K360" s="32">
        <v>1955</v>
      </c>
      <c r="L360" s="32">
        <v>45</v>
      </c>
      <c r="M360" s="32">
        <f t="shared" si="52"/>
        <v>1910</v>
      </c>
      <c r="N360" s="52">
        <f t="shared" si="53"/>
        <v>1241.5</v>
      </c>
    </row>
    <row r="361" spans="1:14" x14ac:dyDescent="0.2">
      <c r="A361" s="26">
        <f>'Aliquote medie'!$B361</f>
        <v>35800</v>
      </c>
      <c r="B361" s="28">
        <f t="shared" si="48"/>
        <v>3</v>
      </c>
      <c r="C361" s="28">
        <f t="shared" si="49"/>
        <v>50000</v>
      </c>
      <c r="D361" s="28">
        <f t="shared" si="50"/>
        <v>28000</v>
      </c>
      <c r="E361" s="28">
        <f t="shared" si="54"/>
        <v>14200</v>
      </c>
      <c r="F361" s="28">
        <f t="shared" si="55"/>
        <v>22000</v>
      </c>
      <c r="G361" s="48">
        <f t="shared" si="56"/>
        <v>0.6454545454545455</v>
      </c>
      <c r="H361" s="32">
        <v>1200</v>
      </c>
      <c r="I361" s="32">
        <v>10</v>
      </c>
      <c r="J361" s="32">
        <f t="shared" si="51"/>
        <v>1190</v>
      </c>
      <c r="K361" s="32">
        <v>1955</v>
      </c>
      <c r="L361" s="32">
        <v>45</v>
      </c>
      <c r="M361" s="32">
        <f t="shared" si="52"/>
        <v>1910</v>
      </c>
      <c r="N361" s="52">
        <f t="shared" si="53"/>
        <v>1232.818181818182</v>
      </c>
    </row>
    <row r="362" spans="1:14" x14ac:dyDescent="0.2">
      <c r="A362" s="26">
        <f>'Aliquote medie'!$B362</f>
        <v>35900</v>
      </c>
      <c r="B362" s="28">
        <f t="shared" si="48"/>
        <v>3</v>
      </c>
      <c r="C362" s="28">
        <f t="shared" si="49"/>
        <v>50000</v>
      </c>
      <c r="D362" s="28">
        <f t="shared" si="50"/>
        <v>28000</v>
      </c>
      <c r="E362" s="28">
        <f t="shared" si="54"/>
        <v>14100</v>
      </c>
      <c r="F362" s="28">
        <f t="shared" si="55"/>
        <v>22000</v>
      </c>
      <c r="G362" s="48">
        <f t="shared" si="56"/>
        <v>0.64090909090909087</v>
      </c>
      <c r="H362" s="32">
        <v>1200</v>
      </c>
      <c r="I362" s="32">
        <v>10</v>
      </c>
      <c r="J362" s="32">
        <f t="shared" si="51"/>
        <v>1190</v>
      </c>
      <c r="K362" s="32">
        <v>1955</v>
      </c>
      <c r="L362" s="32">
        <v>45</v>
      </c>
      <c r="M362" s="32">
        <f t="shared" si="52"/>
        <v>1910</v>
      </c>
      <c r="N362" s="52">
        <f t="shared" si="53"/>
        <v>1224.1363636363635</v>
      </c>
    </row>
    <row r="363" spans="1:14" x14ac:dyDescent="0.2">
      <c r="A363" s="26">
        <f>'Aliquote medie'!$B363</f>
        <v>36000</v>
      </c>
      <c r="B363" s="28">
        <f t="shared" si="48"/>
        <v>3</v>
      </c>
      <c r="C363" s="28">
        <f t="shared" si="49"/>
        <v>50000</v>
      </c>
      <c r="D363" s="28">
        <f t="shared" si="50"/>
        <v>28000</v>
      </c>
      <c r="E363" s="28">
        <f t="shared" si="54"/>
        <v>14000</v>
      </c>
      <c r="F363" s="28">
        <f t="shared" si="55"/>
        <v>22000</v>
      </c>
      <c r="G363" s="48">
        <f t="shared" si="56"/>
        <v>0.63636363636363635</v>
      </c>
      <c r="H363" s="32">
        <v>1200</v>
      </c>
      <c r="I363" s="32">
        <v>10</v>
      </c>
      <c r="J363" s="32">
        <f t="shared" si="51"/>
        <v>1190</v>
      </c>
      <c r="K363" s="32">
        <v>1955</v>
      </c>
      <c r="L363" s="32">
        <v>45</v>
      </c>
      <c r="M363" s="32">
        <f t="shared" si="52"/>
        <v>1910</v>
      </c>
      <c r="N363" s="52">
        <f t="shared" si="53"/>
        <v>1215.4545454545455</v>
      </c>
    </row>
    <row r="364" spans="1:14" x14ac:dyDescent="0.2">
      <c r="A364" s="26">
        <f>'Aliquote medie'!$B364</f>
        <v>36100</v>
      </c>
      <c r="B364" s="28">
        <f t="shared" si="48"/>
        <v>3</v>
      </c>
      <c r="C364" s="28">
        <f t="shared" si="49"/>
        <v>50000</v>
      </c>
      <c r="D364" s="28">
        <f t="shared" si="50"/>
        <v>28000</v>
      </c>
      <c r="E364" s="28">
        <f t="shared" si="54"/>
        <v>13900</v>
      </c>
      <c r="F364" s="28">
        <f t="shared" si="55"/>
        <v>22000</v>
      </c>
      <c r="G364" s="48">
        <f t="shared" si="56"/>
        <v>0.63181818181818183</v>
      </c>
      <c r="H364" s="32">
        <v>1200</v>
      </c>
      <c r="I364" s="32">
        <v>10</v>
      </c>
      <c r="J364" s="32">
        <f t="shared" si="51"/>
        <v>1190</v>
      </c>
      <c r="K364" s="32">
        <v>1955</v>
      </c>
      <c r="L364" s="32">
        <v>45</v>
      </c>
      <c r="M364" s="32">
        <f t="shared" si="52"/>
        <v>1910</v>
      </c>
      <c r="N364" s="52">
        <f t="shared" si="53"/>
        <v>1206.7727272727273</v>
      </c>
    </row>
    <row r="365" spans="1:14" x14ac:dyDescent="0.2">
      <c r="A365" s="26">
        <f>'Aliquote medie'!$B365</f>
        <v>36200</v>
      </c>
      <c r="B365" s="28">
        <f t="shared" si="48"/>
        <v>3</v>
      </c>
      <c r="C365" s="28">
        <f t="shared" si="49"/>
        <v>50000</v>
      </c>
      <c r="D365" s="28">
        <f t="shared" si="50"/>
        <v>28000</v>
      </c>
      <c r="E365" s="28">
        <f t="shared" si="54"/>
        <v>13800</v>
      </c>
      <c r="F365" s="28">
        <f t="shared" si="55"/>
        <v>22000</v>
      </c>
      <c r="G365" s="48">
        <f t="shared" si="56"/>
        <v>0.62727272727272732</v>
      </c>
      <c r="H365" s="32">
        <v>1200</v>
      </c>
      <c r="I365" s="32">
        <v>10</v>
      </c>
      <c r="J365" s="32">
        <f t="shared" si="51"/>
        <v>1190</v>
      </c>
      <c r="K365" s="32">
        <v>1955</v>
      </c>
      <c r="L365" s="32">
        <v>45</v>
      </c>
      <c r="M365" s="32">
        <f t="shared" si="52"/>
        <v>1910</v>
      </c>
      <c r="N365" s="52">
        <f t="shared" si="53"/>
        <v>1198.0909090909092</v>
      </c>
    </row>
    <row r="366" spans="1:14" x14ac:dyDescent="0.2">
      <c r="A366" s="26">
        <f>'Aliquote medie'!$B366</f>
        <v>36300</v>
      </c>
      <c r="B366" s="28">
        <f t="shared" si="48"/>
        <v>3</v>
      </c>
      <c r="C366" s="28">
        <f t="shared" si="49"/>
        <v>50000</v>
      </c>
      <c r="D366" s="28">
        <f t="shared" si="50"/>
        <v>28000</v>
      </c>
      <c r="E366" s="28">
        <f t="shared" si="54"/>
        <v>13700</v>
      </c>
      <c r="F366" s="28">
        <f t="shared" si="55"/>
        <v>22000</v>
      </c>
      <c r="G366" s="48">
        <f t="shared" si="56"/>
        <v>0.62272727272727268</v>
      </c>
      <c r="H366" s="32">
        <v>1200</v>
      </c>
      <c r="I366" s="32">
        <v>10</v>
      </c>
      <c r="J366" s="32">
        <f t="shared" si="51"/>
        <v>1190</v>
      </c>
      <c r="K366" s="32">
        <v>1955</v>
      </c>
      <c r="L366" s="32">
        <v>45</v>
      </c>
      <c r="M366" s="32">
        <f t="shared" si="52"/>
        <v>1910</v>
      </c>
      <c r="N366" s="52">
        <f t="shared" si="53"/>
        <v>1189.4090909090908</v>
      </c>
    </row>
    <row r="367" spans="1:14" x14ac:dyDescent="0.2">
      <c r="A367" s="26">
        <f>'Aliquote medie'!$B367</f>
        <v>36400</v>
      </c>
      <c r="B367" s="28">
        <f t="shared" si="48"/>
        <v>3</v>
      </c>
      <c r="C367" s="28">
        <f t="shared" si="49"/>
        <v>50000</v>
      </c>
      <c r="D367" s="28">
        <f t="shared" si="50"/>
        <v>28000</v>
      </c>
      <c r="E367" s="28">
        <f t="shared" si="54"/>
        <v>13600</v>
      </c>
      <c r="F367" s="28">
        <f t="shared" si="55"/>
        <v>22000</v>
      </c>
      <c r="G367" s="48">
        <f t="shared" si="56"/>
        <v>0.61818181818181817</v>
      </c>
      <c r="H367" s="32">
        <v>1200</v>
      </c>
      <c r="I367" s="32">
        <v>10</v>
      </c>
      <c r="J367" s="32">
        <f t="shared" si="51"/>
        <v>1190</v>
      </c>
      <c r="K367" s="32">
        <v>1955</v>
      </c>
      <c r="L367" s="32">
        <v>45</v>
      </c>
      <c r="M367" s="32">
        <f t="shared" si="52"/>
        <v>1910</v>
      </c>
      <c r="N367" s="52">
        <f t="shared" si="53"/>
        <v>1180.7272727272727</v>
      </c>
    </row>
    <row r="368" spans="1:14" x14ac:dyDescent="0.2">
      <c r="A368" s="26">
        <f>'Aliquote medie'!$B368</f>
        <v>36500</v>
      </c>
      <c r="B368" s="28">
        <f t="shared" si="48"/>
        <v>3</v>
      </c>
      <c r="C368" s="28">
        <f t="shared" si="49"/>
        <v>50000</v>
      </c>
      <c r="D368" s="28">
        <f t="shared" si="50"/>
        <v>28000</v>
      </c>
      <c r="E368" s="28">
        <f t="shared" si="54"/>
        <v>13500</v>
      </c>
      <c r="F368" s="28">
        <f t="shared" si="55"/>
        <v>22000</v>
      </c>
      <c r="G368" s="48">
        <f t="shared" si="56"/>
        <v>0.61363636363636365</v>
      </c>
      <c r="H368" s="32">
        <v>1200</v>
      </c>
      <c r="I368" s="32">
        <v>10</v>
      </c>
      <c r="J368" s="32">
        <f t="shared" si="51"/>
        <v>1190</v>
      </c>
      <c r="K368" s="32">
        <v>1955</v>
      </c>
      <c r="L368" s="32">
        <v>45</v>
      </c>
      <c r="M368" s="32">
        <f t="shared" si="52"/>
        <v>1910</v>
      </c>
      <c r="N368" s="52">
        <f t="shared" si="53"/>
        <v>1172.0454545454545</v>
      </c>
    </row>
    <row r="369" spans="1:14" x14ac:dyDescent="0.2">
      <c r="A369" s="26">
        <f>'Aliquote medie'!$B369</f>
        <v>36600</v>
      </c>
      <c r="B369" s="28">
        <f t="shared" si="48"/>
        <v>3</v>
      </c>
      <c r="C369" s="28">
        <f t="shared" si="49"/>
        <v>50000</v>
      </c>
      <c r="D369" s="28">
        <f t="shared" si="50"/>
        <v>28000</v>
      </c>
      <c r="E369" s="28">
        <f t="shared" si="54"/>
        <v>13400</v>
      </c>
      <c r="F369" s="28">
        <f t="shared" si="55"/>
        <v>22000</v>
      </c>
      <c r="G369" s="48">
        <f t="shared" si="56"/>
        <v>0.60909090909090913</v>
      </c>
      <c r="H369" s="32">
        <v>1200</v>
      </c>
      <c r="I369" s="32">
        <v>10</v>
      </c>
      <c r="J369" s="32">
        <f t="shared" si="51"/>
        <v>1190</v>
      </c>
      <c r="K369" s="32">
        <v>1955</v>
      </c>
      <c r="L369" s="32">
        <v>45</v>
      </c>
      <c r="M369" s="32">
        <f t="shared" si="52"/>
        <v>1910</v>
      </c>
      <c r="N369" s="52">
        <f t="shared" si="53"/>
        <v>1163.3636363636365</v>
      </c>
    </row>
    <row r="370" spans="1:14" x14ac:dyDescent="0.2">
      <c r="A370" s="26">
        <f>'Aliquote medie'!$B370</f>
        <v>36700</v>
      </c>
      <c r="B370" s="28">
        <f t="shared" si="48"/>
        <v>3</v>
      </c>
      <c r="C370" s="28">
        <f t="shared" si="49"/>
        <v>50000</v>
      </c>
      <c r="D370" s="28">
        <f t="shared" si="50"/>
        <v>28000</v>
      </c>
      <c r="E370" s="28">
        <f t="shared" si="54"/>
        <v>13300</v>
      </c>
      <c r="F370" s="28">
        <f t="shared" si="55"/>
        <v>22000</v>
      </c>
      <c r="G370" s="48">
        <f t="shared" si="56"/>
        <v>0.6045454545454545</v>
      </c>
      <c r="H370" s="32">
        <v>1200</v>
      </c>
      <c r="I370" s="32">
        <v>10</v>
      </c>
      <c r="J370" s="32">
        <f t="shared" si="51"/>
        <v>1190</v>
      </c>
      <c r="K370" s="32">
        <v>1955</v>
      </c>
      <c r="L370" s="32">
        <v>45</v>
      </c>
      <c r="M370" s="32">
        <f t="shared" si="52"/>
        <v>1910</v>
      </c>
      <c r="N370" s="52">
        <f t="shared" si="53"/>
        <v>1154.681818181818</v>
      </c>
    </row>
    <row r="371" spans="1:14" x14ac:dyDescent="0.2">
      <c r="A371" s="26">
        <f>'Aliquote medie'!$B371</f>
        <v>36800</v>
      </c>
      <c r="B371" s="28">
        <f t="shared" si="48"/>
        <v>3</v>
      </c>
      <c r="C371" s="28">
        <f t="shared" si="49"/>
        <v>50000</v>
      </c>
      <c r="D371" s="28">
        <f t="shared" si="50"/>
        <v>28000</v>
      </c>
      <c r="E371" s="28">
        <f t="shared" si="54"/>
        <v>13200</v>
      </c>
      <c r="F371" s="28">
        <f t="shared" si="55"/>
        <v>22000</v>
      </c>
      <c r="G371" s="48">
        <f t="shared" si="56"/>
        <v>0.6</v>
      </c>
      <c r="H371" s="32">
        <v>1200</v>
      </c>
      <c r="I371" s="32">
        <v>10</v>
      </c>
      <c r="J371" s="32">
        <f t="shared" si="51"/>
        <v>1190</v>
      </c>
      <c r="K371" s="32">
        <v>1955</v>
      </c>
      <c r="L371" s="32">
        <v>45</v>
      </c>
      <c r="M371" s="32">
        <f t="shared" si="52"/>
        <v>1910</v>
      </c>
      <c r="N371" s="52">
        <f t="shared" si="53"/>
        <v>1146</v>
      </c>
    </row>
    <row r="372" spans="1:14" x14ac:dyDescent="0.2">
      <c r="A372" s="26">
        <f>'Aliquote medie'!$B372</f>
        <v>36900</v>
      </c>
      <c r="B372" s="28">
        <f t="shared" si="48"/>
        <v>3</v>
      </c>
      <c r="C372" s="28">
        <f t="shared" si="49"/>
        <v>50000</v>
      </c>
      <c r="D372" s="28">
        <f t="shared" si="50"/>
        <v>28000</v>
      </c>
      <c r="E372" s="28">
        <f t="shared" si="54"/>
        <v>13100</v>
      </c>
      <c r="F372" s="28">
        <f t="shared" si="55"/>
        <v>22000</v>
      </c>
      <c r="G372" s="48">
        <f t="shared" si="56"/>
        <v>0.59545454545454546</v>
      </c>
      <c r="H372" s="32">
        <v>1200</v>
      </c>
      <c r="I372" s="32">
        <v>10</v>
      </c>
      <c r="J372" s="32">
        <f t="shared" si="51"/>
        <v>1190</v>
      </c>
      <c r="K372" s="32">
        <v>1955</v>
      </c>
      <c r="L372" s="32">
        <v>45</v>
      </c>
      <c r="M372" s="32">
        <f t="shared" si="52"/>
        <v>1910</v>
      </c>
      <c r="N372" s="52">
        <f t="shared" si="53"/>
        <v>1137.3181818181818</v>
      </c>
    </row>
    <row r="373" spans="1:14" x14ac:dyDescent="0.2">
      <c r="A373" s="26">
        <f>'Aliquote medie'!$B373</f>
        <v>37000</v>
      </c>
      <c r="B373" s="28">
        <f t="shared" si="48"/>
        <v>3</v>
      </c>
      <c r="C373" s="28">
        <f t="shared" si="49"/>
        <v>50000</v>
      </c>
      <c r="D373" s="28">
        <f t="shared" si="50"/>
        <v>28000</v>
      </c>
      <c r="E373" s="28">
        <f t="shared" si="54"/>
        <v>13000</v>
      </c>
      <c r="F373" s="28">
        <f t="shared" si="55"/>
        <v>22000</v>
      </c>
      <c r="G373" s="48">
        <f t="shared" si="56"/>
        <v>0.59090909090909094</v>
      </c>
      <c r="H373" s="32">
        <v>1200</v>
      </c>
      <c r="I373" s="32">
        <v>10</v>
      </c>
      <c r="J373" s="32">
        <f t="shared" si="51"/>
        <v>1190</v>
      </c>
      <c r="K373" s="32">
        <v>1955</v>
      </c>
      <c r="L373" s="32">
        <v>45</v>
      </c>
      <c r="M373" s="32">
        <f t="shared" si="52"/>
        <v>1910</v>
      </c>
      <c r="N373" s="52">
        <f t="shared" si="53"/>
        <v>1128.6363636363637</v>
      </c>
    </row>
    <row r="374" spans="1:14" x14ac:dyDescent="0.2">
      <c r="A374" s="26">
        <f>'Aliquote medie'!$B374</f>
        <v>37100</v>
      </c>
      <c r="B374" s="28">
        <f t="shared" si="48"/>
        <v>3</v>
      </c>
      <c r="C374" s="28">
        <f t="shared" si="49"/>
        <v>50000</v>
      </c>
      <c r="D374" s="28">
        <f t="shared" si="50"/>
        <v>28000</v>
      </c>
      <c r="E374" s="28">
        <f t="shared" si="54"/>
        <v>12900</v>
      </c>
      <c r="F374" s="28">
        <f t="shared" si="55"/>
        <v>22000</v>
      </c>
      <c r="G374" s="48">
        <f t="shared" si="56"/>
        <v>0.58636363636363631</v>
      </c>
      <c r="H374" s="32">
        <v>1200</v>
      </c>
      <c r="I374" s="32">
        <v>10</v>
      </c>
      <c r="J374" s="32">
        <f t="shared" si="51"/>
        <v>1190</v>
      </c>
      <c r="K374" s="32">
        <v>1955</v>
      </c>
      <c r="L374" s="32">
        <v>45</v>
      </c>
      <c r="M374" s="32">
        <f t="shared" si="52"/>
        <v>1910</v>
      </c>
      <c r="N374" s="52">
        <f t="shared" si="53"/>
        <v>1119.9545454545453</v>
      </c>
    </row>
    <row r="375" spans="1:14" x14ac:dyDescent="0.2">
      <c r="A375" s="26">
        <f>'Aliquote medie'!$B375</f>
        <v>37200</v>
      </c>
      <c r="B375" s="28">
        <f t="shared" si="48"/>
        <v>3</v>
      </c>
      <c r="C375" s="28">
        <f t="shared" si="49"/>
        <v>50000</v>
      </c>
      <c r="D375" s="28">
        <f t="shared" si="50"/>
        <v>28000</v>
      </c>
      <c r="E375" s="28">
        <f t="shared" si="54"/>
        <v>12800</v>
      </c>
      <c r="F375" s="28">
        <f t="shared" si="55"/>
        <v>22000</v>
      </c>
      <c r="G375" s="48">
        <f t="shared" si="56"/>
        <v>0.58181818181818179</v>
      </c>
      <c r="H375" s="32">
        <v>1200</v>
      </c>
      <c r="I375" s="32">
        <v>10</v>
      </c>
      <c r="J375" s="32">
        <f t="shared" si="51"/>
        <v>1190</v>
      </c>
      <c r="K375" s="32">
        <v>1955</v>
      </c>
      <c r="L375" s="32">
        <v>45</v>
      </c>
      <c r="M375" s="32">
        <f t="shared" si="52"/>
        <v>1910</v>
      </c>
      <c r="N375" s="52">
        <f t="shared" si="53"/>
        <v>1111.2727272727273</v>
      </c>
    </row>
    <row r="376" spans="1:14" x14ac:dyDescent="0.2">
      <c r="A376" s="26">
        <f>'Aliquote medie'!$B376</f>
        <v>37300</v>
      </c>
      <c r="B376" s="28">
        <f t="shared" si="48"/>
        <v>3</v>
      </c>
      <c r="C376" s="28">
        <f t="shared" si="49"/>
        <v>50000</v>
      </c>
      <c r="D376" s="28">
        <f t="shared" si="50"/>
        <v>28000</v>
      </c>
      <c r="E376" s="28">
        <f t="shared" si="54"/>
        <v>12700</v>
      </c>
      <c r="F376" s="28">
        <f t="shared" si="55"/>
        <v>22000</v>
      </c>
      <c r="G376" s="48">
        <f t="shared" si="56"/>
        <v>0.57727272727272727</v>
      </c>
      <c r="H376" s="32">
        <v>1200</v>
      </c>
      <c r="I376" s="32">
        <v>10</v>
      </c>
      <c r="J376" s="32">
        <f t="shared" si="51"/>
        <v>1190</v>
      </c>
      <c r="K376" s="32">
        <v>1955</v>
      </c>
      <c r="L376" s="32">
        <v>45</v>
      </c>
      <c r="M376" s="32">
        <f t="shared" si="52"/>
        <v>1910</v>
      </c>
      <c r="N376" s="52">
        <f t="shared" si="53"/>
        <v>1102.590909090909</v>
      </c>
    </row>
    <row r="377" spans="1:14" x14ac:dyDescent="0.2">
      <c r="A377" s="26">
        <f>'Aliquote medie'!$B377</f>
        <v>37400</v>
      </c>
      <c r="B377" s="28">
        <f t="shared" si="48"/>
        <v>3</v>
      </c>
      <c r="C377" s="28">
        <f t="shared" si="49"/>
        <v>50000</v>
      </c>
      <c r="D377" s="28">
        <f t="shared" si="50"/>
        <v>28000</v>
      </c>
      <c r="E377" s="28">
        <f t="shared" si="54"/>
        <v>12600</v>
      </c>
      <c r="F377" s="28">
        <f t="shared" si="55"/>
        <v>22000</v>
      </c>
      <c r="G377" s="48">
        <f t="shared" si="56"/>
        <v>0.57272727272727275</v>
      </c>
      <c r="H377" s="32">
        <v>1200</v>
      </c>
      <c r="I377" s="32">
        <v>10</v>
      </c>
      <c r="J377" s="32">
        <f t="shared" si="51"/>
        <v>1190</v>
      </c>
      <c r="K377" s="32">
        <v>1955</v>
      </c>
      <c r="L377" s="32">
        <v>45</v>
      </c>
      <c r="M377" s="32">
        <f t="shared" si="52"/>
        <v>1910</v>
      </c>
      <c r="N377" s="52">
        <f t="shared" si="53"/>
        <v>1093.909090909091</v>
      </c>
    </row>
    <row r="378" spans="1:14" x14ac:dyDescent="0.2">
      <c r="A378" s="26">
        <f>'Aliquote medie'!$B378</f>
        <v>37500</v>
      </c>
      <c r="B378" s="28">
        <f t="shared" si="48"/>
        <v>3</v>
      </c>
      <c r="C378" s="28">
        <f t="shared" si="49"/>
        <v>50000</v>
      </c>
      <c r="D378" s="28">
        <f t="shared" si="50"/>
        <v>28000</v>
      </c>
      <c r="E378" s="28">
        <f t="shared" si="54"/>
        <v>12500</v>
      </c>
      <c r="F378" s="28">
        <f t="shared" si="55"/>
        <v>22000</v>
      </c>
      <c r="G378" s="48">
        <f t="shared" si="56"/>
        <v>0.56818181818181823</v>
      </c>
      <c r="H378" s="32">
        <v>1200</v>
      </c>
      <c r="I378" s="32">
        <v>10</v>
      </c>
      <c r="J378" s="32">
        <f t="shared" si="51"/>
        <v>1190</v>
      </c>
      <c r="K378" s="32">
        <v>1955</v>
      </c>
      <c r="L378" s="32">
        <v>45</v>
      </c>
      <c r="M378" s="32">
        <f t="shared" si="52"/>
        <v>1910</v>
      </c>
      <c r="N378" s="52">
        <f t="shared" si="53"/>
        <v>1085.2272727272727</v>
      </c>
    </row>
    <row r="379" spans="1:14" x14ac:dyDescent="0.2">
      <c r="A379" s="26">
        <f>'Aliquote medie'!$B379</f>
        <v>37600</v>
      </c>
      <c r="B379" s="28">
        <f t="shared" si="48"/>
        <v>3</v>
      </c>
      <c r="C379" s="28">
        <f t="shared" si="49"/>
        <v>50000</v>
      </c>
      <c r="D379" s="28">
        <f t="shared" si="50"/>
        <v>28000</v>
      </c>
      <c r="E379" s="28">
        <f t="shared" si="54"/>
        <v>12400</v>
      </c>
      <c r="F379" s="28">
        <f t="shared" si="55"/>
        <v>22000</v>
      </c>
      <c r="G379" s="48">
        <f t="shared" si="56"/>
        <v>0.5636363636363636</v>
      </c>
      <c r="H379" s="32">
        <v>1200</v>
      </c>
      <c r="I379" s="32">
        <v>10</v>
      </c>
      <c r="J379" s="32">
        <f t="shared" si="51"/>
        <v>1190</v>
      </c>
      <c r="K379" s="32">
        <v>1955</v>
      </c>
      <c r="L379" s="32">
        <v>45</v>
      </c>
      <c r="M379" s="32">
        <f t="shared" si="52"/>
        <v>1910</v>
      </c>
      <c r="N379" s="52">
        <f t="shared" si="53"/>
        <v>1076.5454545454545</v>
      </c>
    </row>
    <row r="380" spans="1:14" x14ac:dyDescent="0.2">
      <c r="A380" s="26">
        <f>'Aliquote medie'!$B380</f>
        <v>37700</v>
      </c>
      <c r="B380" s="28">
        <f t="shared" si="48"/>
        <v>3</v>
      </c>
      <c r="C380" s="28">
        <f t="shared" si="49"/>
        <v>50000</v>
      </c>
      <c r="D380" s="28">
        <f t="shared" si="50"/>
        <v>28000</v>
      </c>
      <c r="E380" s="28">
        <f t="shared" si="54"/>
        <v>12300</v>
      </c>
      <c r="F380" s="28">
        <f t="shared" si="55"/>
        <v>22000</v>
      </c>
      <c r="G380" s="48">
        <f t="shared" si="56"/>
        <v>0.55909090909090908</v>
      </c>
      <c r="H380" s="32">
        <v>1200</v>
      </c>
      <c r="I380" s="32">
        <v>10</v>
      </c>
      <c r="J380" s="32">
        <f t="shared" si="51"/>
        <v>1190</v>
      </c>
      <c r="K380" s="32">
        <v>1955</v>
      </c>
      <c r="L380" s="32">
        <v>45</v>
      </c>
      <c r="M380" s="32">
        <f t="shared" si="52"/>
        <v>1910</v>
      </c>
      <c r="N380" s="52">
        <f t="shared" si="53"/>
        <v>1067.8636363636363</v>
      </c>
    </row>
    <row r="381" spans="1:14" x14ac:dyDescent="0.2">
      <c r="A381" s="26">
        <f>'Aliquote medie'!$B381</f>
        <v>37800</v>
      </c>
      <c r="B381" s="28">
        <f t="shared" si="48"/>
        <v>3</v>
      </c>
      <c r="C381" s="28">
        <f t="shared" si="49"/>
        <v>50000</v>
      </c>
      <c r="D381" s="28">
        <f t="shared" si="50"/>
        <v>28000</v>
      </c>
      <c r="E381" s="28">
        <f t="shared" si="54"/>
        <v>12200</v>
      </c>
      <c r="F381" s="28">
        <f t="shared" si="55"/>
        <v>22000</v>
      </c>
      <c r="G381" s="48">
        <f t="shared" si="56"/>
        <v>0.55454545454545456</v>
      </c>
      <c r="H381" s="32">
        <v>1200</v>
      </c>
      <c r="I381" s="32">
        <v>10</v>
      </c>
      <c r="J381" s="32">
        <f t="shared" si="51"/>
        <v>1190</v>
      </c>
      <c r="K381" s="32">
        <v>1955</v>
      </c>
      <c r="L381" s="32">
        <v>45</v>
      </c>
      <c r="M381" s="32">
        <f t="shared" si="52"/>
        <v>1910</v>
      </c>
      <c r="N381" s="52">
        <f t="shared" si="53"/>
        <v>1059.1818181818182</v>
      </c>
    </row>
    <row r="382" spans="1:14" x14ac:dyDescent="0.2">
      <c r="A382" s="26">
        <f>'Aliquote medie'!$B382</f>
        <v>37900</v>
      </c>
      <c r="B382" s="28">
        <f t="shared" si="48"/>
        <v>3</v>
      </c>
      <c r="C382" s="28">
        <f t="shared" si="49"/>
        <v>50000</v>
      </c>
      <c r="D382" s="28">
        <f t="shared" si="50"/>
        <v>28000</v>
      </c>
      <c r="E382" s="28">
        <f t="shared" si="54"/>
        <v>12100</v>
      </c>
      <c r="F382" s="28">
        <f t="shared" si="55"/>
        <v>22000</v>
      </c>
      <c r="G382" s="48">
        <f t="shared" si="56"/>
        <v>0.55000000000000004</v>
      </c>
      <c r="H382" s="32">
        <v>1200</v>
      </c>
      <c r="I382" s="32">
        <v>10</v>
      </c>
      <c r="J382" s="32">
        <f t="shared" si="51"/>
        <v>1190</v>
      </c>
      <c r="K382" s="32">
        <v>1955</v>
      </c>
      <c r="L382" s="32">
        <v>45</v>
      </c>
      <c r="M382" s="32">
        <f t="shared" si="52"/>
        <v>1910</v>
      </c>
      <c r="N382" s="52">
        <f t="shared" si="53"/>
        <v>1050.5</v>
      </c>
    </row>
    <row r="383" spans="1:14" x14ac:dyDescent="0.2">
      <c r="A383" s="26">
        <f>'Aliquote medie'!$B383</f>
        <v>38000</v>
      </c>
      <c r="B383" s="28">
        <f t="shared" si="48"/>
        <v>3</v>
      </c>
      <c r="C383" s="28">
        <f t="shared" si="49"/>
        <v>50000</v>
      </c>
      <c r="D383" s="28">
        <f t="shared" si="50"/>
        <v>28000</v>
      </c>
      <c r="E383" s="28">
        <f t="shared" si="54"/>
        <v>12000</v>
      </c>
      <c r="F383" s="28">
        <f t="shared" si="55"/>
        <v>22000</v>
      </c>
      <c r="G383" s="48">
        <f t="shared" si="56"/>
        <v>0.54545454545454541</v>
      </c>
      <c r="H383" s="32">
        <v>1200</v>
      </c>
      <c r="I383" s="32">
        <v>10</v>
      </c>
      <c r="J383" s="32">
        <f t="shared" si="51"/>
        <v>1190</v>
      </c>
      <c r="K383" s="32">
        <v>1955</v>
      </c>
      <c r="L383" s="32">
        <v>45</v>
      </c>
      <c r="M383" s="32">
        <f t="shared" si="52"/>
        <v>1910</v>
      </c>
      <c r="N383" s="52">
        <f t="shared" si="53"/>
        <v>1041.8181818181818</v>
      </c>
    </row>
    <row r="384" spans="1:14" x14ac:dyDescent="0.2">
      <c r="A384" s="26">
        <f>'Aliquote medie'!$B384</f>
        <v>38100</v>
      </c>
      <c r="B384" s="28">
        <f t="shared" si="48"/>
        <v>3</v>
      </c>
      <c r="C384" s="28">
        <f t="shared" si="49"/>
        <v>50000</v>
      </c>
      <c r="D384" s="28">
        <f t="shared" si="50"/>
        <v>28000</v>
      </c>
      <c r="E384" s="28">
        <f t="shared" si="54"/>
        <v>11900</v>
      </c>
      <c r="F384" s="28">
        <f t="shared" si="55"/>
        <v>22000</v>
      </c>
      <c r="G384" s="48">
        <f t="shared" si="56"/>
        <v>0.54090909090909089</v>
      </c>
      <c r="H384" s="32">
        <v>1200</v>
      </c>
      <c r="I384" s="32">
        <v>10</v>
      </c>
      <c r="J384" s="32">
        <f t="shared" si="51"/>
        <v>1190</v>
      </c>
      <c r="K384" s="32">
        <v>1955</v>
      </c>
      <c r="L384" s="32">
        <v>45</v>
      </c>
      <c r="M384" s="32">
        <f t="shared" si="52"/>
        <v>1910</v>
      </c>
      <c r="N384" s="52">
        <f t="shared" si="53"/>
        <v>1033.1363636363635</v>
      </c>
    </row>
    <row r="385" spans="1:14" x14ac:dyDescent="0.2">
      <c r="A385" s="26">
        <f>'Aliquote medie'!$B385</f>
        <v>38200</v>
      </c>
      <c r="B385" s="28">
        <f t="shared" si="48"/>
        <v>3</v>
      </c>
      <c r="C385" s="28">
        <f t="shared" si="49"/>
        <v>50000</v>
      </c>
      <c r="D385" s="28">
        <f t="shared" si="50"/>
        <v>28000</v>
      </c>
      <c r="E385" s="28">
        <f t="shared" si="54"/>
        <v>11800</v>
      </c>
      <c r="F385" s="28">
        <f t="shared" si="55"/>
        <v>22000</v>
      </c>
      <c r="G385" s="48">
        <f t="shared" si="56"/>
        <v>0.53636363636363638</v>
      </c>
      <c r="H385" s="32">
        <v>1200</v>
      </c>
      <c r="I385" s="32">
        <v>10</v>
      </c>
      <c r="J385" s="32">
        <f t="shared" si="51"/>
        <v>1190</v>
      </c>
      <c r="K385" s="32">
        <v>1955</v>
      </c>
      <c r="L385" s="32">
        <v>45</v>
      </c>
      <c r="M385" s="32">
        <f t="shared" si="52"/>
        <v>1910</v>
      </c>
      <c r="N385" s="52">
        <f t="shared" si="53"/>
        <v>1024.4545454545455</v>
      </c>
    </row>
    <row r="386" spans="1:14" x14ac:dyDescent="0.2">
      <c r="A386" s="26">
        <f>'Aliquote medie'!$B386</f>
        <v>38300</v>
      </c>
      <c r="B386" s="28">
        <f t="shared" si="48"/>
        <v>3</v>
      </c>
      <c r="C386" s="28">
        <f t="shared" si="49"/>
        <v>50000</v>
      </c>
      <c r="D386" s="28">
        <f t="shared" si="50"/>
        <v>28000</v>
      </c>
      <c r="E386" s="28">
        <f t="shared" si="54"/>
        <v>11700</v>
      </c>
      <c r="F386" s="28">
        <f t="shared" si="55"/>
        <v>22000</v>
      </c>
      <c r="G386" s="48">
        <f t="shared" si="56"/>
        <v>0.53181818181818186</v>
      </c>
      <c r="H386" s="32">
        <v>1200</v>
      </c>
      <c r="I386" s="32">
        <v>10</v>
      </c>
      <c r="J386" s="32">
        <f t="shared" si="51"/>
        <v>1190</v>
      </c>
      <c r="K386" s="32">
        <v>1955</v>
      </c>
      <c r="L386" s="32">
        <v>45</v>
      </c>
      <c r="M386" s="32">
        <f t="shared" si="52"/>
        <v>1910</v>
      </c>
      <c r="N386" s="52">
        <f t="shared" si="53"/>
        <v>1015.7727272727274</v>
      </c>
    </row>
    <row r="387" spans="1:14" x14ac:dyDescent="0.2">
      <c r="A387" s="26">
        <f>'Aliquote medie'!$B387</f>
        <v>38400</v>
      </c>
      <c r="B387" s="28">
        <f t="shared" si="48"/>
        <v>3</v>
      </c>
      <c r="C387" s="28">
        <f t="shared" si="49"/>
        <v>50000</v>
      </c>
      <c r="D387" s="28">
        <f t="shared" si="50"/>
        <v>28000</v>
      </c>
      <c r="E387" s="28">
        <f t="shared" si="54"/>
        <v>11600</v>
      </c>
      <c r="F387" s="28">
        <f t="shared" si="55"/>
        <v>22000</v>
      </c>
      <c r="G387" s="48">
        <f t="shared" si="56"/>
        <v>0.52727272727272723</v>
      </c>
      <c r="H387" s="32">
        <v>1200</v>
      </c>
      <c r="I387" s="32">
        <v>10</v>
      </c>
      <c r="J387" s="32">
        <f t="shared" si="51"/>
        <v>1190</v>
      </c>
      <c r="K387" s="32">
        <v>1955</v>
      </c>
      <c r="L387" s="32">
        <v>45</v>
      </c>
      <c r="M387" s="32">
        <f t="shared" si="52"/>
        <v>1910</v>
      </c>
      <c r="N387" s="52">
        <f t="shared" si="53"/>
        <v>1007.090909090909</v>
      </c>
    </row>
    <row r="388" spans="1:14" x14ac:dyDescent="0.2">
      <c r="A388" s="26">
        <f>'Aliquote medie'!$B388</f>
        <v>38500</v>
      </c>
      <c r="B388" s="28">
        <f t="shared" ref="B388:B451" si="57">IF($A388&lt;=15000,1,IF($A388&lt;=28000,2,IF($A388&lt;=50000,3,4)))</f>
        <v>3</v>
      </c>
      <c r="C388" s="28">
        <f t="shared" ref="C388:C451" si="58">IF(B388=1,15000,IF(B388=2,28000,IF(B388=3,50000,"")))</f>
        <v>50000</v>
      </c>
      <c r="D388" s="28">
        <f t="shared" ref="D388:D451" si="59">IF(B388=1,0,IF(B388=2,15000,IF(B388=3,28000,"")))</f>
        <v>28000</v>
      </c>
      <c r="E388" s="28">
        <f t="shared" si="54"/>
        <v>11500</v>
      </c>
      <c r="F388" s="28">
        <f t="shared" si="55"/>
        <v>22000</v>
      </c>
      <c r="G388" s="48">
        <f t="shared" si="56"/>
        <v>0.52272727272727271</v>
      </c>
      <c r="H388" s="32">
        <v>1200</v>
      </c>
      <c r="I388" s="32">
        <v>10</v>
      </c>
      <c r="J388" s="32">
        <f t="shared" ref="J388:J451" si="60">H388-I388</f>
        <v>1190</v>
      </c>
      <c r="K388" s="32">
        <v>1955</v>
      </c>
      <c r="L388" s="32">
        <v>45</v>
      </c>
      <c r="M388" s="32">
        <f t="shared" ref="M388:M451" si="61">K388-L388</f>
        <v>1910</v>
      </c>
      <c r="N388" s="52">
        <f t="shared" ref="N388:N451" si="62">IF(B388=1,K388,IF(B388=2,M388+(J388*G388),IF(B388=3,M388*G388,0)))</f>
        <v>998.40909090909088</v>
      </c>
    </row>
    <row r="389" spans="1:14" x14ac:dyDescent="0.2">
      <c r="A389" s="26">
        <f>'Aliquote medie'!$B389</f>
        <v>38600</v>
      </c>
      <c r="B389" s="28">
        <f t="shared" si="57"/>
        <v>3</v>
      </c>
      <c r="C389" s="28">
        <f t="shared" si="58"/>
        <v>50000</v>
      </c>
      <c r="D389" s="28">
        <f t="shared" si="59"/>
        <v>28000</v>
      </c>
      <c r="E389" s="28">
        <f t="shared" si="54"/>
        <v>11400</v>
      </c>
      <c r="F389" s="28">
        <f t="shared" si="55"/>
        <v>22000</v>
      </c>
      <c r="G389" s="48">
        <f t="shared" si="56"/>
        <v>0.51818181818181819</v>
      </c>
      <c r="H389" s="32">
        <v>1200</v>
      </c>
      <c r="I389" s="32">
        <v>10</v>
      </c>
      <c r="J389" s="32">
        <f t="shared" si="60"/>
        <v>1190</v>
      </c>
      <c r="K389" s="32">
        <v>1955</v>
      </c>
      <c r="L389" s="32">
        <v>45</v>
      </c>
      <c r="M389" s="32">
        <f t="shared" si="61"/>
        <v>1910</v>
      </c>
      <c r="N389" s="52">
        <f t="shared" si="62"/>
        <v>989.72727272727275</v>
      </c>
    </row>
    <row r="390" spans="1:14" x14ac:dyDescent="0.2">
      <c r="A390" s="26">
        <f>'Aliquote medie'!$B390</f>
        <v>38700</v>
      </c>
      <c r="B390" s="28">
        <f t="shared" si="57"/>
        <v>3</v>
      </c>
      <c r="C390" s="28">
        <f t="shared" si="58"/>
        <v>50000</v>
      </c>
      <c r="D390" s="28">
        <f t="shared" si="59"/>
        <v>28000</v>
      </c>
      <c r="E390" s="28">
        <f t="shared" si="54"/>
        <v>11300</v>
      </c>
      <c r="F390" s="28">
        <f t="shared" si="55"/>
        <v>22000</v>
      </c>
      <c r="G390" s="48">
        <f t="shared" si="56"/>
        <v>0.51363636363636367</v>
      </c>
      <c r="H390" s="32">
        <v>1200</v>
      </c>
      <c r="I390" s="32">
        <v>10</v>
      </c>
      <c r="J390" s="32">
        <f t="shared" si="60"/>
        <v>1190</v>
      </c>
      <c r="K390" s="32">
        <v>1955</v>
      </c>
      <c r="L390" s="32">
        <v>45</v>
      </c>
      <c r="M390" s="32">
        <f t="shared" si="61"/>
        <v>1910</v>
      </c>
      <c r="N390" s="52">
        <f t="shared" si="62"/>
        <v>981.04545454545462</v>
      </c>
    </row>
    <row r="391" spans="1:14" x14ac:dyDescent="0.2">
      <c r="A391" s="26">
        <f>'Aliquote medie'!$B391</f>
        <v>38800</v>
      </c>
      <c r="B391" s="28">
        <f t="shared" si="57"/>
        <v>3</v>
      </c>
      <c r="C391" s="28">
        <f t="shared" si="58"/>
        <v>50000</v>
      </c>
      <c r="D391" s="28">
        <f t="shared" si="59"/>
        <v>28000</v>
      </c>
      <c r="E391" s="28">
        <f t="shared" si="54"/>
        <v>11200</v>
      </c>
      <c r="F391" s="28">
        <f t="shared" si="55"/>
        <v>22000</v>
      </c>
      <c r="G391" s="48">
        <f t="shared" si="56"/>
        <v>0.50909090909090904</v>
      </c>
      <c r="H391" s="32">
        <v>1200</v>
      </c>
      <c r="I391" s="32">
        <v>10</v>
      </c>
      <c r="J391" s="32">
        <f t="shared" si="60"/>
        <v>1190</v>
      </c>
      <c r="K391" s="32">
        <v>1955</v>
      </c>
      <c r="L391" s="32">
        <v>45</v>
      </c>
      <c r="M391" s="32">
        <f t="shared" si="61"/>
        <v>1910</v>
      </c>
      <c r="N391" s="52">
        <f t="shared" si="62"/>
        <v>972.36363636363626</v>
      </c>
    </row>
    <row r="392" spans="1:14" x14ac:dyDescent="0.2">
      <c r="A392" s="26">
        <f>'Aliquote medie'!$B392</f>
        <v>38900</v>
      </c>
      <c r="B392" s="28">
        <f t="shared" si="57"/>
        <v>3</v>
      </c>
      <c r="C392" s="28">
        <f t="shared" si="58"/>
        <v>50000</v>
      </c>
      <c r="D392" s="28">
        <f t="shared" si="59"/>
        <v>28000</v>
      </c>
      <c r="E392" s="28">
        <f t="shared" si="54"/>
        <v>11100</v>
      </c>
      <c r="F392" s="28">
        <f t="shared" si="55"/>
        <v>22000</v>
      </c>
      <c r="G392" s="48">
        <f t="shared" si="56"/>
        <v>0.50454545454545452</v>
      </c>
      <c r="H392" s="32">
        <v>1200</v>
      </c>
      <c r="I392" s="32">
        <v>10</v>
      </c>
      <c r="J392" s="32">
        <f t="shared" si="60"/>
        <v>1190</v>
      </c>
      <c r="K392" s="32">
        <v>1955</v>
      </c>
      <c r="L392" s="32">
        <v>45</v>
      </c>
      <c r="M392" s="32">
        <f t="shared" si="61"/>
        <v>1910</v>
      </c>
      <c r="N392" s="52">
        <f t="shared" si="62"/>
        <v>963.68181818181813</v>
      </c>
    </row>
    <row r="393" spans="1:14" x14ac:dyDescent="0.2">
      <c r="A393" s="26">
        <f>'Aliquote medie'!$B393</f>
        <v>39000</v>
      </c>
      <c r="B393" s="28">
        <f t="shared" si="57"/>
        <v>3</v>
      </c>
      <c r="C393" s="28">
        <f t="shared" si="58"/>
        <v>50000</v>
      </c>
      <c r="D393" s="28">
        <f t="shared" si="59"/>
        <v>28000</v>
      </c>
      <c r="E393" s="28">
        <f t="shared" si="54"/>
        <v>11000</v>
      </c>
      <c r="F393" s="28">
        <f t="shared" si="55"/>
        <v>22000</v>
      </c>
      <c r="G393" s="48">
        <f t="shared" si="56"/>
        <v>0.5</v>
      </c>
      <c r="H393" s="32">
        <v>1200</v>
      </c>
      <c r="I393" s="32">
        <v>10</v>
      </c>
      <c r="J393" s="32">
        <f t="shared" si="60"/>
        <v>1190</v>
      </c>
      <c r="K393" s="32">
        <v>1955</v>
      </c>
      <c r="L393" s="32">
        <v>45</v>
      </c>
      <c r="M393" s="32">
        <f t="shared" si="61"/>
        <v>1910</v>
      </c>
      <c r="N393" s="52">
        <f t="shared" si="62"/>
        <v>955</v>
      </c>
    </row>
    <row r="394" spans="1:14" x14ac:dyDescent="0.2">
      <c r="A394" s="26">
        <f>'Aliquote medie'!$B394</f>
        <v>39100</v>
      </c>
      <c r="B394" s="28">
        <f t="shared" si="57"/>
        <v>3</v>
      </c>
      <c r="C394" s="28">
        <f t="shared" si="58"/>
        <v>50000</v>
      </c>
      <c r="D394" s="28">
        <f t="shared" si="59"/>
        <v>28000</v>
      </c>
      <c r="E394" s="28">
        <f t="shared" si="54"/>
        <v>10900</v>
      </c>
      <c r="F394" s="28">
        <f t="shared" si="55"/>
        <v>22000</v>
      </c>
      <c r="G394" s="48">
        <f t="shared" si="56"/>
        <v>0.49545454545454548</v>
      </c>
      <c r="H394" s="32">
        <v>1200</v>
      </c>
      <c r="I394" s="32">
        <v>10</v>
      </c>
      <c r="J394" s="32">
        <f t="shared" si="60"/>
        <v>1190</v>
      </c>
      <c r="K394" s="32">
        <v>1955</v>
      </c>
      <c r="L394" s="32">
        <v>45</v>
      </c>
      <c r="M394" s="32">
        <f t="shared" si="61"/>
        <v>1910</v>
      </c>
      <c r="N394" s="52">
        <f t="shared" si="62"/>
        <v>946.31818181818187</v>
      </c>
    </row>
    <row r="395" spans="1:14" x14ac:dyDescent="0.2">
      <c r="A395" s="26">
        <f>'Aliquote medie'!$B395</f>
        <v>39200</v>
      </c>
      <c r="B395" s="28">
        <f t="shared" si="57"/>
        <v>3</v>
      </c>
      <c r="C395" s="28">
        <f t="shared" si="58"/>
        <v>50000</v>
      </c>
      <c r="D395" s="28">
        <f t="shared" si="59"/>
        <v>28000</v>
      </c>
      <c r="E395" s="28">
        <f t="shared" ref="E395:E458" si="63">IF(B395&lt;4,(C395-A395),"")</f>
        <v>10800</v>
      </c>
      <c r="F395" s="28">
        <f t="shared" ref="F395:F458" si="64">IF(B395&lt;4,C395-D395,"")</f>
        <v>22000</v>
      </c>
      <c r="G395" s="48">
        <f t="shared" ref="G395:G458" si="65">IF(B395&lt;4,E395/F395,"")</f>
        <v>0.49090909090909091</v>
      </c>
      <c r="H395" s="32">
        <v>1200</v>
      </c>
      <c r="I395" s="32">
        <v>10</v>
      </c>
      <c r="J395" s="32">
        <f t="shared" si="60"/>
        <v>1190</v>
      </c>
      <c r="K395" s="32">
        <v>1955</v>
      </c>
      <c r="L395" s="32">
        <v>45</v>
      </c>
      <c r="M395" s="32">
        <f t="shared" si="61"/>
        <v>1910</v>
      </c>
      <c r="N395" s="52">
        <f t="shared" si="62"/>
        <v>937.63636363636363</v>
      </c>
    </row>
    <row r="396" spans="1:14" x14ac:dyDescent="0.2">
      <c r="A396" s="26">
        <f>'Aliquote medie'!$B396</f>
        <v>39300</v>
      </c>
      <c r="B396" s="28">
        <f t="shared" si="57"/>
        <v>3</v>
      </c>
      <c r="C396" s="28">
        <f t="shared" si="58"/>
        <v>50000</v>
      </c>
      <c r="D396" s="28">
        <f t="shared" si="59"/>
        <v>28000</v>
      </c>
      <c r="E396" s="28">
        <f t="shared" si="63"/>
        <v>10700</v>
      </c>
      <c r="F396" s="28">
        <f t="shared" si="64"/>
        <v>22000</v>
      </c>
      <c r="G396" s="48">
        <f t="shared" si="65"/>
        <v>0.48636363636363639</v>
      </c>
      <c r="H396" s="32">
        <v>1200</v>
      </c>
      <c r="I396" s="32">
        <v>10</v>
      </c>
      <c r="J396" s="32">
        <f t="shared" si="60"/>
        <v>1190</v>
      </c>
      <c r="K396" s="32">
        <v>1955</v>
      </c>
      <c r="L396" s="32">
        <v>45</v>
      </c>
      <c r="M396" s="32">
        <f t="shared" si="61"/>
        <v>1910</v>
      </c>
      <c r="N396" s="52">
        <f t="shared" si="62"/>
        <v>928.9545454545455</v>
      </c>
    </row>
    <row r="397" spans="1:14" x14ac:dyDescent="0.2">
      <c r="A397" s="26">
        <f>'Aliquote medie'!$B397</f>
        <v>39400</v>
      </c>
      <c r="B397" s="28">
        <f t="shared" si="57"/>
        <v>3</v>
      </c>
      <c r="C397" s="28">
        <f t="shared" si="58"/>
        <v>50000</v>
      </c>
      <c r="D397" s="28">
        <f t="shared" si="59"/>
        <v>28000</v>
      </c>
      <c r="E397" s="28">
        <f t="shared" si="63"/>
        <v>10600</v>
      </c>
      <c r="F397" s="28">
        <f t="shared" si="64"/>
        <v>22000</v>
      </c>
      <c r="G397" s="48">
        <f t="shared" si="65"/>
        <v>0.48181818181818181</v>
      </c>
      <c r="H397" s="32">
        <v>1200</v>
      </c>
      <c r="I397" s="32">
        <v>10</v>
      </c>
      <c r="J397" s="32">
        <f t="shared" si="60"/>
        <v>1190</v>
      </c>
      <c r="K397" s="32">
        <v>1955</v>
      </c>
      <c r="L397" s="32">
        <v>45</v>
      </c>
      <c r="M397" s="32">
        <f t="shared" si="61"/>
        <v>1910</v>
      </c>
      <c r="N397" s="52">
        <f t="shared" si="62"/>
        <v>920.27272727272725</v>
      </c>
    </row>
    <row r="398" spans="1:14" x14ac:dyDescent="0.2">
      <c r="A398" s="26">
        <f>'Aliquote medie'!$B398</f>
        <v>39500</v>
      </c>
      <c r="B398" s="28">
        <f t="shared" si="57"/>
        <v>3</v>
      </c>
      <c r="C398" s="28">
        <f t="shared" si="58"/>
        <v>50000</v>
      </c>
      <c r="D398" s="28">
        <f t="shared" si="59"/>
        <v>28000</v>
      </c>
      <c r="E398" s="28">
        <f t="shared" si="63"/>
        <v>10500</v>
      </c>
      <c r="F398" s="28">
        <f t="shared" si="64"/>
        <v>22000</v>
      </c>
      <c r="G398" s="48">
        <f t="shared" si="65"/>
        <v>0.47727272727272729</v>
      </c>
      <c r="H398" s="32">
        <v>1200</v>
      </c>
      <c r="I398" s="32">
        <v>10</v>
      </c>
      <c r="J398" s="32">
        <f t="shared" si="60"/>
        <v>1190</v>
      </c>
      <c r="K398" s="32">
        <v>1955</v>
      </c>
      <c r="L398" s="32">
        <v>45</v>
      </c>
      <c r="M398" s="32">
        <f t="shared" si="61"/>
        <v>1910</v>
      </c>
      <c r="N398" s="52">
        <f t="shared" si="62"/>
        <v>911.59090909090912</v>
      </c>
    </row>
    <row r="399" spans="1:14" x14ac:dyDescent="0.2">
      <c r="A399" s="26">
        <f>'Aliquote medie'!$B399</f>
        <v>39600</v>
      </c>
      <c r="B399" s="28">
        <f t="shared" si="57"/>
        <v>3</v>
      </c>
      <c r="C399" s="28">
        <f t="shared" si="58"/>
        <v>50000</v>
      </c>
      <c r="D399" s="28">
        <f t="shared" si="59"/>
        <v>28000</v>
      </c>
      <c r="E399" s="28">
        <f t="shared" si="63"/>
        <v>10400</v>
      </c>
      <c r="F399" s="28">
        <f t="shared" si="64"/>
        <v>22000</v>
      </c>
      <c r="G399" s="48">
        <f t="shared" si="65"/>
        <v>0.47272727272727272</v>
      </c>
      <c r="H399" s="32">
        <v>1200</v>
      </c>
      <c r="I399" s="32">
        <v>10</v>
      </c>
      <c r="J399" s="32">
        <f t="shared" si="60"/>
        <v>1190</v>
      </c>
      <c r="K399" s="32">
        <v>1955</v>
      </c>
      <c r="L399" s="32">
        <v>45</v>
      </c>
      <c r="M399" s="32">
        <f t="shared" si="61"/>
        <v>1910</v>
      </c>
      <c r="N399" s="52">
        <f t="shared" si="62"/>
        <v>902.90909090909088</v>
      </c>
    </row>
    <row r="400" spans="1:14" x14ac:dyDescent="0.2">
      <c r="A400" s="26">
        <f>'Aliquote medie'!$B400</f>
        <v>39700</v>
      </c>
      <c r="B400" s="28">
        <f t="shared" si="57"/>
        <v>3</v>
      </c>
      <c r="C400" s="28">
        <f t="shared" si="58"/>
        <v>50000</v>
      </c>
      <c r="D400" s="28">
        <f t="shared" si="59"/>
        <v>28000</v>
      </c>
      <c r="E400" s="28">
        <f t="shared" si="63"/>
        <v>10300</v>
      </c>
      <c r="F400" s="28">
        <f t="shared" si="64"/>
        <v>22000</v>
      </c>
      <c r="G400" s="48">
        <f t="shared" si="65"/>
        <v>0.4681818181818182</v>
      </c>
      <c r="H400" s="32">
        <v>1200</v>
      </c>
      <c r="I400" s="32">
        <v>10</v>
      </c>
      <c r="J400" s="32">
        <f t="shared" si="60"/>
        <v>1190</v>
      </c>
      <c r="K400" s="32">
        <v>1955</v>
      </c>
      <c r="L400" s="32">
        <v>45</v>
      </c>
      <c r="M400" s="32">
        <f t="shared" si="61"/>
        <v>1910</v>
      </c>
      <c r="N400" s="52">
        <f t="shared" si="62"/>
        <v>894.22727272727275</v>
      </c>
    </row>
    <row r="401" spans="1:14" x14ac:dyDescent="0.2">
      <c r="A401" s="26">
        <f>'Aliquote medie'!$B401</f>
        <v>39800</v>
      </c>
      <c r="B401" s="28">
        <f t="shared" si="57"/>
        <v>3</v>
      </c>
      <c r="C401" s="28">
        <f t="shared" si="58"/>
        <v>50000</v>
      </c>
      <c r="D401" s="28">
        <f t="shared" si="59"/>
        <v>28000</v>
      </c>
      <c r="E401" s="28">
        <f t="shared" si="63"/>
        <v>10200</v>
      </c>
      <c r="F401" s="28">
        <f t="shared" si="64"/>
        <v>22000</v>
      </c>
      <c r="G401" s="48">
        <f t="shared" si="65"/>
        <v>0.46363636363636362</v>
      </c>
      <c r="H401" s="32">
        <v>1200</v>
      </c>
      <c r="I401" s="32">
        <v>10</v>
      </c>
      <c r="J401" s="32">
        <f t="shared" si="60"/>
        <v>1190</v>
      </c>
      <c r="K401" s="32">
        <v>1955</v>
      </c>
      <c r="L401" s="32">
        <v>45</v>
      </c>
      <c r="M401" s="32">
        <f t="shared" si="61"/>
        <v>1910</v>
      </c>
      <c r="N401" s="52">
        <f t="shared" si="62"/>
        <v>885.5454545454545</v>
      </c>
    </row>
    <row r="402" spans="1:14" x14ac:dyDescent="0.2">
      <c r="A402" s="26">
        <f>'Aliquote medie'!$B402</f>
        <v>39900</v>
      </c>
      <c r="B402" s="28">
        <f t="shared" si="57"/>
        <v>3</v>
      </c>
      <c r="C402" s="28">
        <f t="shared" si="58"/>
        <v>50000</v>
      </c>
      <c r="D402" s="28">
        <f t="shared" si="59"/>
        <v>28000</v>
      </c>
      <c r="E402" s="28">
        <f t="shared" si="63"/>
        <v>10100</v>
      </c>
      <c r="F402" s="28">
        <f t="shared" si="64"/>
        <v>22000</v>
      </c>
      <c r="G402" s="48">
        <f t="shared" si="65"/>
        <v>0.45909090909090911</v>
      </c>
      <c r="H402" s="32">
        <v>1200</v>
      </c>
      <c r="I402" s="32">
        <v>10</v>
      </c>
      <c r="J402" s="32">
        <f t="shared" si="60"/>
        <v>1190</v>
      </c>
      <c r="K402" s="32">
        <v>1955</v>
      </c>
      <c r="L402" s="32">
        <v>45</v>
      </c>
      <c r="M402" s="32">
        <f t="shared" si="61"/>
        <v>1910</v>
      </c>
      <c r="N402" s="52">
        <f t="shared" si="62"/>
        <v>876.86363636363637</v>
      </c>
    </row>
    <row r="403" spans="1:14" x14ac:dyDescent="0.2">
      <c r="A403" s="26">
        <f>'Aliquote medie'!$B403</f>
        <v>40000</v>
      </c>
      <c r="B403" s="28">
        <f t="shared" si="57"/>
        <v>3</v>
      </c>
      <c r="C403" s="28">
        <f t="shared" si="58"/>
        <v>50000</v>
      </c>
      <c r="D403" s="28">
        <f t="shared" si="59"/>
        <v>28000</v>
      </c>
      <c r="E403" s="28">
        <f t="shared" si="63"/>
        <v>10000</v>
      </c>
      <c r="F403" s="28">
        <f t="shared" si="64"/>
        <v>22000</v>
      </c>
      <c r="G403" s="48">
        <f t="shared" si="65"/>
        <v>0.45454545454545453</v>
      </c>
      <c r="H403" s="32">
        <v>1200</v>
      </c>
      <c r="I403" s="32">
        <v>10</v>
      </c>
      <c r="J403" s="32">
        <f t="shared" si="60"/>
        <v>1190</v>
      </c>
      <c r="K403" s="32">
        <v>1955</v>
      </c>
      <c r="L403" s="32">
        <v>45</v>
      </c>
      <c r="M403" s="32">
        <f t="shared" si="61"/>
        <v>1910</v>
      </c>
      <c r="N403" s="52">
        <f t="shared" si="62"/>
        <v>868.18181818181813</v>
      </c>
    </row>
    <row r="404" spans="1:14" x14ac:dyDescent="0.2">
      <c r="A404" s="26">
        <f>'Aliquote medie'!$B404</f>
        <v>40100</v>
      </c>
      <c r="B404" s="28">
        <f t="shared" si="57"/>
        <v>3</v>
      </c>
      <c r="C404" s="28">
        <f t="shared" si="58"/>
        <v>50000</v>
      </c>
      <c r="D404" s="28">
        <f t="shared" si="59"/>
        <v>28000</v>
      </c>
      <c r="E404" s="28">
        <f t="shared" si="63"/>
        <v>9900</v>
      </c>
      <c r="F404" s="28">
        <f t="shared" si="64"/>
        <v>22000</v>
      </c>
      <c r="G404" s="48">
        <f t="shared" si="65"/>
        <v>0.45</v>
      </c>
      <c r="H404" s="32">
        <v>1200</v>
      </c>
      <c r="I404" s="32">
        <v>10</v>
      </c>
      <c r="J404" s="32">
        <f t="shared" si="60"/>
        <v>1190</v>
      </c>
      <c r="K404" s="32">
        <v>1955</v>
      </c>
      <c r="L404" s="32">
        <v>45</v>
      </c>
      <c r="M404" s="32">
        <f t="shared" si="61"/>
        <v>1910</v>
      </c>
      <c r="N404" s="52">
        <f t="shared" si="62"/>
        <v>859.5</v>
      </c>
    </row>
    <row r="405" spans="1:14" x14ac:dyDescent="0.2">
      <c r="A405" s="26">
        <f>'Aliquote medie'!$B405</f>
        <v>40200</v>
      </c>
      <c r="B405" s="28">
        <f t="shared" si="57"/>
        <v>3</v>
      </c>
      <c r="C405" s="28">
        <f t="shared" si="58"/>
        <v>50000</v>
      </c>
      <c r="D405" s="28">
        <f t="shared" si="59"/>
        <v>28000</v>
      </c>
      <c r="E405" s="28">
        <f t="shared" si="63"/>
        <v>9800</v>
      </c>
      <c r="F405" s="28">
        <f t="shared" si="64"/>
        <v>22000</v>
      </c>
      <c r="G405" s="48">
        <f t="shared" si="65"/>
        <v>0.44545454545454544</v>
      </c>
      <c r="H405" s="32">
        <v>1200</v>
      </c>
      <c r="I405" s="32">
        <v>10</v>
      </c>
      <c r="J405" s="32">
        <f t="shared" si="60"/>
        <v>1190</v>
      </c>
      <c r="K405" s="32">
        <v>1955</v>
      </c>
      <c r="L405" s="32">
        <v>45</v>
      </c>
      <c r="M405" s="32">
        <f t="shared" si="61"/>
        <v>1910</v>
      </c>
      <c r="N405" s="52">
        <f t="shared" si="62"/>
        <v>850.81818181818176</v>
      </c>
    </row>
    <row r="406" spans="1:14" x14ac:dyDescent="0.2">
      <c r="A406" s="26">
        <f>'Aliquote medie'!$B406</f>
        <v>40300</v>
      </c>
      <c r="B406" s="28">
        <f t="shared" si="57"/>
        <v>3</v>
      </c>
      <c r="C406" s="28">
        <f t="shared" si="58"/>
        <v>50000</v>
      </c>
      <c r="D406" s="28">
        <f t="shared" si="59"/>
        <v>28000</v>
      </c>
      <c r="E406" s="28">
        <f t="shared" si="63"/>
        <v>9700</v>
      </c>
      <c r="F406" s="28">
        <f t="shared" si="64"/>
        <v>22000</v>
      </c>
      <c r="G406" s="48">
        <f t="shared" si="65"/>
        <v>0.44090909090909092</v>
      </c>
      <c r="H406" s="32">
        <v>1200</v>
      </c>
      <c r="I406" s="32">
        <v>10</v>
      </c>
      <c r="J406" s="32">
        <f t="shared" si="60"/>
        <v>1190</v>
      </c>
      <c r="K406" s="32">
        <v>1955</v>
      </c>
      <c r="L406" s="32">
        <v>45</v>
      </c>
      <c r="M406" s="32">
        <f t="shared" si="61"/>
        <v>1910</v>
      </c>
      <c r="N406" s="52">
        <f t="shared" si="62"/>
        <v>842.13636363636363</v>
      </c>
    </row>
    <row r="407" spans="1:14" x14ac:dyDescent="0.2">
      <c r="A407" s="26">
        <f>'Aliquote medie'!$B407</f>
        <v>40400</v>
      </c>
      <c r="B407" s="28">
        <f t="shared" si="57"/>
        <v>3</v>
      </c>
      <c r="C407" s="28">
        <f t="shared" si="58"/>
        <v>50000</v>
      </c>
      <c r="D407" s="28">
        <f t="shared" si="59"/>
        <v>28000</v>
      </c>
      <c r="E407" s="28">
        <f t="shared" si="63"/>
        <v>9600</v>
      </c>
      <c r="F407" s="28">
        <f t="shared" si="64"/>
        <v>22000</v>
      </c>
      <c r="G407" s="48">
        <f t="shared" si="65"/>
        <v>0.43636363636363634</v>
      </c>
      <c r="H407" s="32">
        <v>1200</v>
      </c>
      <c r="I407" s="32">
        <v>10</v>
      </c>
      <c r="J407" s="32">
        <f t="shared" si="60"/>
        <v>1190</v>
      </c>
      <c r="K407" s="32">
        <v>1955</v>
      </c>
      <c r="L407" s="32">
        <v>45</v>
      </c>
      <c r="M407" s="32">
        <f t="shared" si="61"/>
        <v>1910</v>
      </c>
      <c r="N407" s="52">
        <f t="shared" si="62"/>
        <v>833.45454545454538</v>
      </c>
    </row>
    <row r="408" spans="1:14" x14ac:dyDescent="0.2">
      <c r="A408" s="26">
        <f>'Aliquote medie'!$B408</f>
        <v>40500</v>
      </c>
      <c r="B408" s="28">
        <f t="shared" si="57"/>
        <v>3</v>
      </c>
      <c r="C408" s="28">
        <f t="shared" si="58"/>
        <v>50000</v>
      </c>
      <c r="D408" s="28">
        <f t="shared" si="59"/>
        <v>28000</v>
      </c>
      <c r="E408" s="28">
        <f t="shared" si="63"/>
        <v>9500</v>
      </c>
      <c r="F408" s="28">
        <f t="shared" si="64"/>
        <v>22000</v>
      </c>
      <c r="G408" s="48">
        <f t="shared" si="65"/>
        <v>0.43181818181818182</v>
      </c>
      <c r="H408" s="32">
        <v>1200</v>
      </c>
      <c r="I408" s="32">
        <v>10</v>
      </c>
      <c r="J408" s="32">
        <f t="shared" si="60"/>
        <v>1190</v>
      </c>
      <c r="K408" s="32">
        <v>1955</v>
      </c>
      <c r="L408" s="32">
        <v>45</v>
      </c>
      <c r="M408" s="32">
        <f t="shared" si="61"/>
        <v>1910</v>
      </c>
      <c r="N408" s="52">
        <f t="shared" si="62"/>
        <v>824.77272727272725</v>
      </c>
    </row>
    <row r="409" spans="1:14" x14ac:dyDescent="0.2">
      <c r="A409" s="26">
        <f>'Aliquote medie'!$B409</f>
        <v>40600</v>
      </c>
      <c r="B409" s="28">
        <f t="shared" si="57"/>
        <v>3</v>
      </c>
      <c r="C409" s="28">
        <f t="shared" si="58"/>
        <v>50000</v>
      </c>
      <c r="D409" s="28">
        <f t="shared" si="59"/>
        <v>28000</v>
      </c>
      <c r="E409" s="28">
        <f t="shared" si="63"/>
        <v>9400</v>
      </c>
      <c r="F409" s="28">
        <f t="shared" si="64"/>
        <v>22000</v>
      </c>
      <c r="G409" s="48">
        <f t="shared" si="65"/>
        <v>0.42727272727272725</v>
      </c>
      <c r="H409" s="32">
        <v>1200</v>
      </c>
      <c r="I409" s="32">
        <v>10</v>
      </c>
      <c r="J409" s="32">
        <f t="shared" si="60"/>
        <v>1190</v>
      </c>
      <c r="K409" s="32">
        <v>1955</v>
      </c>
      <c r="L409" s="32">
        <v>45</v>
      </c>
      <c r="M409" s="32">
        <f t="shared" si="61"/>
        <v>1910</v>
      </c>
      <c r="N409" s="52">
        <f t="shared" si="62"/>
        <v>816.09090909090901</v>
      </c>
    </row>
    <row r="410" spans="1:14" x14ac:dyDescent="0.2">
      <c r="A410" s="26">
        <f>'Aliquote medie'!$B410</f>
        <v>40700</v>
      </c>
      <c r="B410" s="28">
        <f t="shared" si="57"/>
        <v>3</v>
      </c>
      <c r="C410" s="28">
        <f t="shared" si="58"/>
        <v>50000</v>
      </c>
      <c r="D410" s="28">
        <f t="shared" si="59"/>
        <v>28000</v>
      </c>
      <c r="E410" s="28">
        <f t="shared" si="63"/>
        <v>9300</v>
      </c>
      <c r="F410" s="28">
        <f t="shared" si="64"/>
        <v>22000</v>
      </c>
      <c r="G410" s="48">
        <f t="shared" si="65"/>
        <v>0.42272727272727273</v>
      </c>
      <c r="H410" s="32">
        <v>1200</v>
      </c>
      <c r="I410" s="32">
        <v>10</v>
      </c>
      <c r="J410" s="32">
        <f t="shared" si="60"/>
        <v>1190</v>
      </c>
      <c r="K410" s="32">
        <v>1955</v>
      </c>
      <c r="L410" s="32">
        <v>45</v>
      </c>
      <c r="M410" s="32">
        <f t="shared" si="61"/>
        <v>1910</v>
      </c>
      <c r="N410" s="52">
        <f t="shared" si="62"/>
        <v>807.40909090909088</v>
      </c>
    </row>
    <row r="411" spans="1:14" x14ac:dyDescent="0.2">
      <c r="A411" s="26">
        <f>'Aliquote medie'!$B411</f>
        <v>40800</v>
      </c>
      <c r="B411" s="28">
        <f t="shared" si="57"/>
        <v>3</v>
      </c>
      <c r="C411" s="28">
        <f t="shared" si="58"/>
        <v>50000</v>
      </c>
      <c r="D411" s="28">
        <f t="shared" si="59"/>
        <v>28000</v>
      </c>
      <c r="E411" s="28">
        <f t="shared" si="63"/>
        <v>9200</v>
      </c>
      <c r="F411" s="28">
        <f t="shared" si="64"/>
        <v>22000</v>
      </c>
      <c r="G411" s="48">
        <f t="shared" si="65"/>
        <v>0.41818181818181815</v>
      </c>
      <c r="H411" s="32">
        <v>1200</v>
      </c>
      <c r="I411" s="32">
        <v>10</v>
      </c>
      <c r="J411" s="32">
        <f t="shared" si="60"/>
        <v>1190</v>
      </c>
      <c r="K411" s="32">
        <v>1955</v>
      </c>
      <c r="L411" s="32">
        <v>45</v>
      </c>
      <c r="M411" s="32">
        <f t="shared" si="61"/>
        <v>1910</v>
      </c>
      <c r="N411" s="52">
        <f t="shared" si="62"/>
        <v>798.72727272727263</v>
      </c>
    </row>
    <row r="412" spans="1:14" x14ac:dyDescent="0.2">
      <c r="A412" s="26">
        <f>'Aliquote medie'!$B412</f>
        <v>40900</v>
      </c>
      <c r="B412" s="28">
        <f t="shared" si="57"/>
        <v>3</v>
      </c>
      <c r="C412" s="28">
        <f t="shared" si="58"/>
        <v>50000</v>
      </c>
      <c r="D412" s="28">
        <f t="shared" si="59"/>
        <v>28000</v>
      </c>
      <c r="E412" s="28">
        <f t="shared" si="63"/>
        <v>9100</v>
      </c>
      <c r="F412" s="28">
        <f t="shared" si="64"/>
        <v>22000</v>
      </c>
      <c r="G412" s="48">
        <f t="shared" si="65"/>
        <v>0.41363636363636364</v>
      </c>
      <c r="H412" s="32">
        <v>1200</v>
      </c>
      <c r="I412" s="32">
        <v>10</v>
      </c>
      <c r="J412" s="32">
        <f t="shared" si="60"/>
        <v>1190</v>
      </c>
      <c r="K412" s="32">
        <v>1955</v>
      </c>
      <c r="L412" s="32">
        <v>45</v>
      </c>
      <c r="M412" s="32">
        <f t="shared" si="61"/>
        <v>1910</v>
      </c>
      <c r="N412" s="52">
        <f t="shared" si="62"/>
        <v>790.0454545454545</v>
      </c>
    </row>
    <row r="413" spans="1:14" x14ac:dyDescent="0.2">
      <c r="A413" s="26">
        <f>'Aliquote medie'!$B413</f>
        <v>41000</v>
      </c>
      <c r="B413" s="28">
        <f t="shared" si="57"/>
        <v>3</v>
      </c>
      <c r="C413" s="28">
        <f t="shared" si="58"/>
        <v>50000</v>
      </c>
      <c r="D413" s="28">
        <f t="shared" si="59"/>
        <v>28000</v>
      </c>
      <c r="E413" s="28">
        <f t="shared" si="63"/>
        <v>9000</v>
      </c>
      <c r="F413" s="28">
        <f t="shared" si="64"/>
        <v>22000</v>
      </c>
      <c r="G413" s="48">
        <f t="shared" si="65"/>
        <v>0.40909090909090912</v>
      </c>
      <c r="H413" s="32">
        <v>1200</v>
      </c>
      <c r="I413" s="32">
        <v>10</v>
      </c>
      <c r="J413" s="32">
        <f t="shared" si="60"/>
        <v>1190</v>
      </c>
      <c r="K413" s="32">
        <v>1955</v>
      </c>
      <c r="L413" s="32">
        <v>45</v>
      </c>
      <c r="M413" s="32">
        <f t="shared" si="61"/>
        <v>1910</v>
      </c>
      <c r="N413" s="52">
        <f t="shared" si="62"/>
        <v>781.36363636363637</v>
      </c>
    </row>
    <row r="414" spans="1:14" x14ac:dyDescent="0.2">
      <c r="A414" s="26">
        <f>'Aliquote medie'!$B414</f>
        <v>41100</v>
      </c>
      <c r="B414" s="28">
        <f t="shared" si="57"/>
        <v>3</v>
      </c>
      <c r="C414" s="28">
        <f t="shared" si="58"/>
        <v>50000</v>
      </c>
      <c r="D414" s="28">
        <f t="shared" si="59"/>
        <v>28000</v>
      </c>
      <c r="E414" s="28">
        <f t="shared" si="63"/>
        <v>8900</v>
      </c>
      <c r="F414" s="28">
        <f t="shared" si="64"/>
        <v>22000</v>
      </c>
      <c r="G414" s="48">
        <f t="shared" si="65"/>
        <v>0.40454545454545454</v>
      </c>
      <c r="H414" s="32">
        <v>1200</v>
      </c>
      <c r="I414" s="32">
        <v>10</v>
      </c>
      <c r="J414" s="32">
        <f t="shared" si="60"/>
        <v>1190</v>
      </c>
      <c r="K414" s="32">
        <v>1955</v>
      </c>
      <c r="L414" s="32">
        <v>45</v>
      </c>
      <c r="M414" s="32">
        <f t="shared" si="61"/>
        <v>1910</v>
      </c>
      <c r="N414" s="52">
        <f t="shared" si="62"/>
        <v>772.68181818181813</v>
      </c>
    </row>
    <row r="415" spans="1:14" x14ac:dyDescent="0.2">
      <c r="A415" s="26">
        <f>'Aliquote medie'!$B415</f>
        <v>41200</v>
      </c>
      <c r="B415" s="28">
        <f t="shared" si="57"/>
        <v>3</v>
      </c>
      <c r="C415" s="28">
        <f t="shared" si="58"/>
        <v>50000</v>
      </c>
      <c r="D415" s="28">
        <f t="shared" si="59"/>
        <v>28000</v>
      </c>
      <c r="E415" s="28">
        <f t="shared" si="63"/>
        <v>8800</v>
      </c>
      <c r="F415" s="28">
        <f t="shared" si="64"/>
        <v>22000</v>
      </c>
      <c r="G415" s="48">
        <f t="shared" si="65"/>
        <v>0.4</v>
      </c>
      <c r="H415" s="32">
        <v>1200</v>
      </c>
      <c r="I415" s="32">
        <v>10</v>
      </c>
      <c r="J415" s="32">
        <f t="shared" si="60"/>
        <v>1190</v>
      </c>
      <c r="K415" s="32">
        <v>1955</v>
      </c>
      <c r="L415" s="32">
        <v>45</v>
      </c>
      <c r="M415" s="32">
        <f t="shared" si="61"/>
        <v>1910</v>
      </c>
      <c r="N415" s="52">
        <f t="shared" si="62"/>
        <v>764</v>
      </c>
    </row>
    <row r="416" spans="1:14" x14ac:dyDescent="0.2">
      <c r="A416" s="26">
        <f>'Aliquote medie'!$B416</f>
        <v>41300</v>
      </c>
      <c r="B416" s="28">
        <f t="shared" si="57"/>
        <v>3</v>
      </c>
      <c r="C416" s="28">
        <f t="shared" si="58"/>
        <v>50000</v>
      </c>
      <c r="D416" s="28">
        <f t="shared" si="59"/>
        <v>28000</v>
      </c>
      <c r="E416" s="28">
        <f t="shared" si="63"/>
        <v>8700</v>
      </c>
      <c r="F416" s="28">
        <f t="shared" si="64"/>
        <v>22000</v>
      </c>
      <c r="G416" s="48">
        <f t="shared" si="65"/>
        <v>0.39545454545454545</v>
      </c>
      <c r="H416" s="32">
        <v>1200</v>
      </c>
      <c r="I416" s="32">
        <v>10</v>
      </c>
      <c r="J416" s="32">
        <f t="shared" si="60"/>
        <v>1190</v>
      </c>
      <c r="K416" s="32">
        <v>1955</v>
      </c>
      <c r="L416" s="32">
        <v>45</v>
      </c>
      <c r="M416" s="32">
        <f t="shared" si="61"/>
        <v>1910</v>
      </c>
      <c r="N416" s="52">
        <f t="shared" si="62"/>
        <v>755.31818181818176</v>
      </c>
    </row>
    <row r="417" spans="1:14" x14ac:dyDescent="0.2">
      <c r="A417" s="26">
        <f>'Aliquote medie'!$B417</f>
        <v>41400</v>
      </c>
      <c r="B417" s="28">
        <f t="shared" si="57"/>
        <v>3</v>
      </c>
      <c r="C417" s="28">
        <f t="shared" si="58"/>
        <v>50000</v>
      </c>
      <c r="D417" s="28">
        <f t="shared" si="59"/>
        <v>28000</v>
      </c>
      <c r="E417" s="28">
        <f t="shared" si="63"/>
        <v>8600</v>
      </c>
      <c r="F417" s="28">
        <f t="shared" si="64"/>
        <v>22000</v>
      </c>
      <c r="G417" s="48">
        <f t="shared" si="65"/>
        <v>0.39090909090909093</v>
      </c>
      <c r="H417" s="32">
        <v>1200</v>
      </c>
      <c r="I417" s="32">
        <v>10</v>
      </c>
      <c r="J417" s="32">
        <f t="shared" si="60"/>
        <v>1190</v>
      </c>
      <c r="K417" s="32">
        <v>1955</v>
      </c>
      <c r="L417" s="32">
        <v>45</v>
      </c>
      <c r="M417" s="32">
        <f t="shared" si="61"/>
        <v>1910</v>
      </c>
      <c r="N417" s="52">
        <f t="shared" si="62"/>
        <v>746.63636363636363</v>
      </c>
    </row>
    <row r="418" spans="1:14" x14ac:dyDescent="0.2">
      <c r="A418" s="26">
        <f>'Aliquote medie'!$B418</f>
        <v>41500</v>
      </c>
      <c r="B418" s="28">
        <f t="shared" si="57"/>
        <v>3</v>
      </c>
      <c r="C418" s="28">
        <f t="shared" si="58"/>
        <v>50000</v>
      </c>
      <c r="D418" s="28">
        <f t="shared" si="59"/>
        <v>28000</v>
      </c>
      <c r="E418" s="28">
        <f t="shared" si="63"/>
        <v>8500</v>
      </c>
      <c r="F418" s="28">
        <f t="shared" si="64"/>
        <v>22000</v>
      </c>
      <c r="G418" s="48">
        <f t="shared" si="65"/>
        <v>0.38636363636363635</v>
      </c>
      <c r="H418" s="32">
        <v>1200</v>
      </c>
      <c r="I418" s="32">
        <v>10</v>
      </c>
      <c r="J418" s="32">
        <f t="shared" si="60"/>
        <v>1190</v>
      </c>
      <c r="K418" s="32">
        <v>1955</v>
      </c>
      <c r="L418" s="32">
        <v>45</v>
      </c>
      <c r="M418" s="32">
        <f t="shared" si="61"/>
        <v>1910</v>
      </c>
      <c r="N418" s="52">
        <f t="shared" si="62"/>
        <v>737.95454545454538</v>
      </c>
    </row>
    <row r="419" spans="1:14" x14ac:dyDescent="0.2">
      <c r="A419" s="26">
        <f>'Aliquote medie'!$B419</f>
        <v>41600</v>
      </c>
      <c r="B419" s="28">
        <f t="shared" si="57"/>
        <v>3</v>
      </c>
      <c r="C419" s="28">
        <f t="shared" si="58"/>
        <v>50000</v>
      </c>
      <c r="D419" s="28">
        <f t="shared" si="59"/>
        <v>28000</v>
      </c>
      <c r="E419" s="28">
        <f t="shared" si="63"/>
        <v>8400</v>
      </c>
      <c r="F419" s="28">
        <f t="shared" si="64"/>
        <v>22000</v>
      </c>
      <c r="G419" s="48">
        <f t="shared" si="65"/>
        <v>0.38181818181818183</v>
      </c>
      <c r="H419" s="32">
        <v>1200</v>
      </c>
      <c r="I419" s="32">
        <v>10</v>
      </c>
      <c r="J419" s="32">
        <f t="shared" si="60"/>
        <v>1190</v>
      </c>
      <c r="K419" s="32">
        <v>1955</v>
      </c>
      <c r="L419" s="32">
        <v>45</v>
      </c>
      <c r="M419" s="32">
        <f t="shared" si="61"/>
        <v>1910</v>
      </c>
      <c r="N419" s="52">
        <f t="shared" si="62"/>
        <v>729.27272727272725</v>
      </c>
    </row>
    <row r="420" spans="1:14" x14ac:dyDescent="0.2">
      <c r="A420" s="26">
        <f>'Aliquote medie'!$B420</f>
        <v>41700</v>
      </c>
      <c r="B420" s="28">
        <f t="shared" si="57"/>
        <v>3</v>
      </c>
      <c r="C420" s="28">
        <f t="shared" si="58"/>
        <v>50000</v>
      </c>
      <c r="D420" s="28">
        <f t="shared" si="59"/>
        <v>28000</v>
      </c>
      <c r="E420" s="28">
        <f t="shared" si="63"/>
        <v>8300</v>
      </c>
      <c r="F420" s="28">
        <f t="shared" si="64"/>
        <v>22000</v>
      </c>
      <c r="G420" s="48">
        <f t="shared" si="65"/>
        <v>0.37727272727272726</v>
      </c>
      <c r="H420" s="32">
        <v>1200</v>
      </c>
      <c r="I420" s="32">
        <v>10</v>
      </c>
      <c r="J420" s="32">
        <f t="shared" si="60"/>
        <v>1190</v>
      </c>
      <c r="K420" s="32">
        <v>1955</v>
      </c>
      <c r="L420" s="32">
        <v>45</v>
      </c>
      <c r="M420" s="32">
        <f t="shared" si="61"/>
        <v>1910</v>
      </c>
      <c r="N420" s="52">
        <f t="shared" si="62"/>
        <v>720.59090909090912</v>
      </c>
    </row>
    <row r="421" spans="1:14" x14ac:dyDescent="0.2">
      <c r="A421" s="26">
        <f>'Aliquote medie'!$B421</f>
        <v>41800</v>
      </c>
      <c r="B421" s="28">
        <f t="shared" si="57"/>
        <v>3</v>
      </c>
      <c r="C421" s="28">
        <f t="shared" si="58"/>
        <v>50000</v>
      </c>
      <c r="D421" s="28">
        <f t="shared" si="59"/>
        <v>28000</v>
      </c>
      <c r="E421" s="28">
        <f t="shared" si="63"/>
        <v>8200</v>
      </c>
      <c r="F421" s="28">
        <f t="shared" si="64"/>
        <v>22000</v>
      </c>
      <c r="G421" s="48">
        <f t="shared" si="65"/>
        <v>0.37272727272727274</v>
      </c>
      <c r="H421" s="32">
        <v>1200</v>
      </c>
      <c r="I421" s="32">
        <v>10</v>
      </c>
      <c r="J421" s="32">
        <f t="shared" si="60"/>
        <v>1190</v>
      </c>
      <c r="K421" s="32">
        <v>1955</v>
      </c>
      <c r="L421" s="32">
        <v>45</v>
      </c>
      <c r="M421" s="32">
        <f t="shared" si="61"/>
        <v>1910</v>
      </c>
      <c r="N421" s="52">
        <f t="shared" si="62"/>
        <v>711.90909090909088</v>
      </c>
    </row>
    <row r="422" spans="1:14" x14ac:dyDescent="0.2">
      <c r="A422" s="26">
        <f>'Aliquote medie'!$B422</f>
        <v>41900</v>
      </c>
      <c r="B422" s="28">
        <f t="shared" si="57"/>
        <v>3</v>
      </c>
      <c r="C422" s="28">
        <f t="shared" si="58"/>
        <v>50000</v>
      </c>
      <c r="D422" s="28">
        <f t="shared" si="59"/>
        <v>28000</v>
      </c>
      <c r="E422" s="28">
        <f t="shared" si="63"/>
        <v>8100</v>
      </c>
      <c r="F422" s="28">
        <f t="shared" si="64"/>
        <v>22000</v>
      </c>
      <c r="G422" s="48">
        <f t="shared" si="65"/>
        <v>0.36818181818181817</v>
      </c>
      <c r="H422" s="32">
        <v>1200</v>
      </c>
      <c r="I422" s="32">
        <v>10</v>
      </c>
      <c r="J422" s="32">
        <f t="shared" si="60"/>
        <v>1190</v>
      </c>
      <c r="K422" s="32">
        <v>1955</v>
      </c>
      <c r="L422" s="32">
        <v>45</v>
      </c>
      <c r="M422" s="32">
        <f t="shared" si="61"/>
        <v>1910</v>
      </c>
      <c r="N422" s="52">
        <f t="shared" si="62"/>
        <v>703.22727272727275</v>
      </c>
    </row>
    <row r="423" spans="1:14" x14ac:dyDescent="0.2">
      <c r="A423" s="26">
        <f>'Aliquote medie'!$B423</f>
        <v>42000</v>
      </c>
      <c r="B423" s="28">
        <f t="shared" si="57"/>
        <v>3</v>
      </c>
      <c r="C423" s="28">
        <f t="shared" si="58"/>
        <v>50000</v>
      </c>
      <c r="D423" s="28">
        <f t="shared" si="59"/>
        <v>28000</v>
      </c>
      <c r="E423" s="28">
        <f t="shared" si="63"/>
        <v>8000</v>
      </c>
      <c r="F423" s="28">
        <f t="shared" si="64"/>
        <v>22000</v>
      </c>
      <c r="G423" s="48">
        <f t="shared" si="65"/>
        <v>0.36363636363636365</v>
      </c>
      <c r="H423" s="32">
        <v>1200</v>
      </c>
      <c r="I423" s="32">
        <v>10</v>
      </c>
      <c r="J423" s="32">
        <f t="shared" si="60"/>
        <v>1190</v>
      </c>
      <c r="K423" s="32">
        <v>1955</v>
      </c>
      <c r="L423" s="32">
        <v>45</v>
      </c>
      <c r="M423" s="32">
        <f t="shared" si="61"/>
        <v>1910</v>
      </c>
      <c r="N423" s="52">
        <f t="shared" si="62"/>
        <v>694.54545454545462</v>
      </c>
    </row>
    <row r="424" spans="1:14" x14ac:dyDescent="0.2">
      <c r="A424" s="26">
        <f>'Aliquote medie'!$B424</f>
        <v>42100</v>
      </c>
      <c r="B424" s="28">
        <f t="shared" si="57"/>
        <v>3</v>
      </c>
      <c r="C424" s="28">
        <f t="shared" si="58"/>
        <v>50000</v>
      </c>
      <c r="D424" s="28">
        <f t="shared" si="59"/>
        <v>28000</v>
      </c>
      <c r="E424" s="28">
        <f t="shared" si="63"/>
        <v>7900</v>
      </c>
      <c r="F424" s="28">
        <f t="shared" si="64"/>
        <v>22000</v>
      </c>
      <c r="G424" s="48">
        <f t="shared" si="65"/>
        <v>0.35909090909090907</v>
      </c>
      <c r="H424" s="32">
        <v>1200</v>
      </c>
      <c r="I424" s="32">
        <v>10</v>
      </c>
      <c r="J424" s="32">
        <f t="shared" si="60"/>
        <v>1190</v>
      </c>
      <c r="K424" s="32">
        <v>1955</v>
      </c>
      <c r="L424" s="32">
        <v>45</v>
      </c>
      <c r="M424" s="32">
        <f t="shared" si="61"/>
        <v>1910</v>
      </c>
      <c r="N424" s="52">
        <f t="shared" si="62"/>
        <v>685.86363636363637</v>
      </c>
    </row>
    <row r="425" spans="1:14" x14ac:dyDescent="0.2">
      <c r="A425" s="26">
        <f>'Aliquote medie'!$B425</f>
        <v>42200</v>
      </c>
      <c r="B425" s="28">
        <f t="shared" si="57"/>
        <v>3</v>
      </c>
      <c r="C425" s="28">
        <f t="shared" si="58"/>
        <v>50000</v>
      </c>
      <c r="D425" s="28">
        <f t="shared" si="59"/>
        <v>28000</v>
      </c>
      <c r="E425" s="28">
        <f t="shared" si="63"/>
        <v>7800</v>
      </c>
      <c r="F425" s="28">
        <f t="shared" si="64"/>
        <v>22000</v>
      </c>
      <c r="G425" s="48">
        <f t="shared" si="65"/>
        <v>0.35454545454545455</v>
      </c>
      <c r="H425" s="32">
        <v>1200</v>
      </c>
      <c r="I425" s="32">
        <v>10</v>
      </c>
      <c r="J425" s="32">
        <f t="shared" si="60"/>
        <v>1190</v>
      </c>
      <c r="K425" s="32">
        <v>1955</v>
      </c>
      <c r="L425" s="32">
        <v>45</v>
      </c>
      <c r="M425" s="32">
        <f t="shared" si="61"/>
        <v>1910</v>
      </c>
      <c r="N425" s="52">
        <f t="shared" si="62"/>
        <v>677.18181818181824</v>
      </c>
    </row>
    <row r="426" spans="1:14" x14ac:dyDescent="0.2">
      <c r="A426" s="26">
        <f>'Aliquote medie'!$B426</f>
        <v>42300</v>
      </c>
      <c r="B426" s="28">
        <f t="shared" si="57"/>
        <v>3</v>
      </c>
      <c r="C426" s="28">
        <f t="shared" si="58"/>
        <v>50000</v>
      </c>
      <c r="D426" s="28">
        <f t="shared" si="59"/>
        <v>28000</v>
      </c>
      <c r="E426" s="28">
        <f t="shared" si="63"/>
        <v>7700</v>
      </c>
      <c r="F426" s="28">
        <f t="shared" si="64"/>
        <v>22000</v>
      </c>
      <c r="G426" s="48">
        <f t="shared" si="65"/>
        <v>0.35</v>
      </c>
      <c r="H426" s="32">
        <v>1200</v>
      </c>
      <c r="I426" s="32">
        <v>10</v>
      </c>
      <c r="J426" s="32">
        <f t="shared" si="60"/>
        <v>1190</v>
      </c>
      <c r="K426" s="32">
        <v>1955</v>
      </c>
      <c r="L426" s="32">
        <v>45</v>
      </c>
      <c r="M426" s="32">
        <f t="shared" si="61"/>
        <v>1910</v>
      </c>
      <c r="N426" s="52">
        <f t="shared" si="62"/>
        <v>668.5</v>
      </c>
    </row>
    <row r="427" spans="1:14" x14ac:dyDescent="0.2">
      <c r="A427" s="26">
        <f>'Aliquote medie'!$B427</f>
        <v>42400</v>
      </c>
      <c r="B427" s="28">
        <f t="shared" si="57"/>
        <v>3</v>
      </c>
      <c r="C427" s="28">
        <f t="shared" si="58"/>
        <v>50000</v>
      </c>
      <c r="D427" s="28">
        <f t="shared" si="59"/>
        <v>28000</v>
      </c>
      <c r="E427" s="28">
        <f t="shared" si="63"/>
        <v>7600</v>
      </c>
      <c r="F427" s="28">
        <f t="shared" si="64"/>
        <v>22000</v>
      </c>
      <c r="G427" s="48">
        <f t="shared" si="65"/>
        <v>0.34545454545454546</v>
      </c>
      <c r="H427" s="32">
        <v>1200</v>
      </c>
      <c r="I427" s="32">
        <v>10</v>
      </c>
      <c r="J427" s="32">
        <f t="shared" si="60"/>
        <v>1190</v>
      </c>
      <c r="K427" s="32">
        <v>1955</v>
      </c>
      <c r="L427" s="32">
        <v>45</v>
      </c>
      <c r="M427" s="32">
        <f t="shared" si="61"/>
        <v>1910</v>
      </c>
      <c r="N427" s="52">
        <f t="shared" si="62"/>
        <v>659.81818181818187</v>
      </c>
    </row>
    <row r="428" spans="1:14" x14ac:dyDescent="0.2">
      <c r="A428" s="26">
        <f>'Aliquote medie'!$B428</f>
        <v>42500</v>
      </c>
      <c r="B428" s="28">
        <f t="shared" si="57"/>
        <v>3</v>
      </c>
      <c r="C428" s="28">
        <f t="shared" si="58"/>
        <v>50000</v>
      </c>
      <c r="D428" s="28">
        <f t="shared" si="59"/>
        <v>28000</v>
      </c>
      <c r="E428" s="28">
        <f t="shared" si="63"/>
        <v>7500</v>
      </c>
      <c r="F428" s="28">
        <f t="shared" si="64"/>
        <v>22000</v>
      </c>
      <c r="G428" s="48">
        <f t="shared" si="65"/>
        <v>0.34090909090909088</v>
      </c>
      <c r="H428" s="32">
        <v>1200</v>
      </c>
      <c r="I428" s="32">
        <v>10</v>
      </c>
      <c r="J428" s="32">
        <f t="shared" si="60"/>
        <v>1190</v>
      </c>
      <c r="K428" s="32">
        <v>1955</v>
      </c>
      <c r="L428" s="32">
        <v>45</v>
      </c>
      <c r="M428" s="32">
        <f t="shared" si="61"/>
        <v>1910</v>
      </c>
      <c r="N428" s="52">
        <f t="shared" si="62"/>
        <v>651.13636363636363</v>
      </c>
    </row>
    <row r="429" spans="1:14" x14ac:dyDescent="0.2">
      <c r="A429" s="26">
        <f>'Aliquote medie'!$B429</f>
        <v>42600</v>
      </c>
      <c r="B429" s="28">
        <f t="shared" si="57"/>
        <v>3</v>
      </c>
      <c r="C429" s="28">
        <f t="shared" si="58"/>
        <v>50000</v>
      </c>
      <c r="D429" s="28">
        <f t="shared" si="59"/>
        <v>28000</v>
      </c>
      <c r="E429" s="28">
        <f t="shared" si="63"/>
        <v>7400</v>
      </c>
      <c r="F429" s="28">
        <f t="shared" si="64"/>
        <v>22000</v>
      </c>
      <c r="G429" s="48">
        <f t="shared" si="65"/>
        <v>0.33636363636363636</v>
      </c>
      <c r="H429" s="32">
        <v>1200</v>
      </c>
      <c r="I429" s="32">
        <v>10</v>
      </c>
      <c r="J429" s="32">
        <f t="shared" si="60"/>
        <v>1190</v>
      </c>
      <c r="K429" s="32">
        <v>1955</v>
      </c>
      <c r="L429" s="32">
        <v>45</v>
      </c>
      <c r="M429" s="32">
        <f t="shared" si="61"/>
        <v>1910</v>
      </c>
      <c r="N429" s="52">
        <f t="shared" si="62"/>
        <v>642.4545454545455</v>
      </c>
    </row>
    <row r="430" spans="1:14" x14ac:dyDescent="0.2">
      <c r="A430" s="26">
        <f>'Aliquote medie'!$B430</f>
        <v>42700</v>
      </c>
      <c r="B430" s="28">
        <f t="shared" si="57"/>
        <v>3</v>
      </c>
      <c r="C430" s="28">
        <f t="shared" si="58"/>
        <v>50000</v>
      </c>
      <c r="D430" s="28">
        <f t="shared" si="59"/>
        <v>28000</v>
      </c>
      <c r="E430" s="28">
        <f t="shared" si="63"/>
        <v>7300</v>
      </c>
      <c r="F430" s="28">
        <f t="shared" si="64"/>
        <v>22000</v>
      </c>
      <c r="G430" s="48">
        <f t="shared" si="65"/>
        <v>0.33181818181818185</v>
      </c>
      <c r="H430" s="32">
        <v>1200</v>
      </c>
      <c r="I430" s="32">
        <v>10</v>
      </c>
      <c r="J430" s="32">
        <f t="shared" si="60"/>
        <v>1190</v>
      </c>
      <c r="K430" s="32">
        <v>1955</v>
      </c>
      <c r="L430" s="32">
        <v>45</v>
      </c>
      <c r="M430" s="32">
        <f t="shared" si="61"/>
        <v>1910</v>
      </c>
      <c r="N430" s="52">
        <f t="shared" si="62"/>
        <v>633.77272727272737</v>
      </c>
    </row>
    <row r="431" spans="1:14" x14ac:dyDescent="0.2">
      <c r="A431" s="26">
        <f>'Aliquote medie'!$B431</f>
        <v>42800</v>
      </c>
      <c r="B431" s="28">
        <f t="shared" si="57"/>
        <v>3</v>
      </c>
      <c r="C431" s="28">
        <f t="shared" si="58"/>
        <v>50000</v>
      </c>
      <c r="D431" s="28">
        <f t="shared" si="59"/>
        <v>28000</v>
      </c>
      <c r="E431" s="28">
        <f t="shared" si="63"/>
        <v>7200</v>
      </c>
      <c r="F431" s="28">
        <f t="shared" si="64"/>
        <v>22000</v>
      </c>
      <c r="G431" s="48">
        <f t="shared" si="65"/>
        <v>0.32727272727272727</v>
      </c>
      <c r="H431" s="32">
        <v>1200</v>
      </c>
      <c r="I431" s="32">
        <v>10</v>
      </c>
      <c r="J431" s="32">
        <f t="shared" si="60"/>
        <v>1190</v>
      </c>
      <c r="K431" s="32">
        <v>1955</v>
      </c>
      <c r="L431" s="32">
        <v>45</v>
      </c>
      <c r="M431" s="32">
        <f t="shared" si="61"/>
        <v>1910</v>
      </c>
      <c r="N431" s="52">
        <f t="shared" si="62"/>
        <v>625.09090909090912</v>
      </c>
    </row>
    <row r="432" spans="1:14" x14ac:dyDescent="0.2">
      <c r="A432" s="26">
        <f>'Aliquote medie'!$B432</f>
        <v>42900</v>
      </c>
      <c r="B432" s="28">
        <f t="shared" si="57"/>
        <v>3</v>
      </c>
      <c r="C432" s="28">
        <f t="shared" si="58"/>
        <v>50000</v>
      </c>
      <c r="D432" s="28">
        <f t="shared" si="59"/>
        <v>28000</v>
      </c>
      <c r="E432" s="28">
        <f t="shared" si="63"/>
        <v>7100</v>
      </c>
      <c r="F432" s="28">
        <f t="shared" si="64"/>
        <v>22000</v>
      </c>
      <c r="G432" s="48">
        <f t="shared" si="65"/>
        <v>0.32272727272727275</v>
      </c>
      <c r="H432" s="32">
        <v>1200</v>
      </c>
      <c r="I432" s="32">
        <v>10</v>
      </c>
      <c r="J432" s="32">
        <f t="shared" si="60"/>
        <v>1190</v>
      </c>
      <c r="K432" s="32">
        <v>1955</v>
      </c>
      <c r="L432" s="32">
        <v>45</v>
      </c>
      <c r="M432" s="32">
        <f t="shared" si="61"/>
        <v>1910</v>
      </c>
      <c r="N432" s="52">
        <f t="shared" si="62"/>
        <v>616.40909090909099</v>
      </c>
    </row>
    <row r="433" spans="1:14" x14ac:dyDescent="0.2">
      <c r="A433" s="26">
        <f>'Aliquote medie'!$B433</f>
        <v>43000</v>
      </c>
      <c r="B433" s="28">
        <f t="shared" si="57"/>
        <v>3</v>
      </c>
      <c r="C433" s="28">
        <f t="shared" si="58"/>
        <v>50000</v>
      </c>
      <c r="D433" s="28">
        <f t="shared" si="59"/>
        <v>28000</v>
      </c>
      <c r="E433" s="28">
        <f t="shared" si="63"/>
        <v>7000</v>
      </c>
      <c r="F433" s="28">
        <f t="shared" si="64"/>
        <v>22000</v>
      </c>
      <c r="G433" s="48">
        <f t="shared" si="65"/>
        <v>0.31818181818181818</v>
      </c>
      <c r="H433" s="32">
        <v>1200</v>
      </c>
      <c r="I433" s="32">
        <v>10</v>
      </c>
      <c r="J433" s="32">
        <f t="shared" si="60"/>
        <v>1190</v>
      </c>
      <c r="K433" s="32">
        <v>1955</v>
      </c>
      <c r="L433" s="32">
        <v>45</v>
      </c>
      <c r="M433" s="32">
        <f t="shared" si="61"/>
        <v>1910</v>
      </c>
      <c r="N433" s="52">
        <f t="shared" si="62"/>
        <v>607.72727272727275</v>
      </c>
    </row>
    <row r="434" spans="1:14" x14ac:dyDescent="0.2">
      <c r="A434" s="26">
        <f>'Aliquote medie'!$B434</f>
        <v>43100</v>
      </c>
      <c r="B434" s="28">
        <f t="shared" si="57"/>
        <v>3</v>
      </c>
      <c r="C434" s="28">
        <f t="shared" si="58"/>
        <v>50000</v>
      </c>
      <c r="D434" s="28">
        <f t="shared" si="59"/>
        <v>28000</v>
      </c>
      <c r="E434" s="28">
        <f t="shared" si="63"/>
        <v>6900</v>
      </c>
      <c r="F434" s="28">
        <f t="shared" si="64"/>
        <v>22000</v>
      </c>
      <c r="G434" s="48">
        <f t="shared" si="65"/>
        <v>0.31363636363636366</v>
      </c>
      <c r="H434" s="32">
        <v>1200</v>
      </c>
      <c r="I434" s="32">
        <v>10</v>
      </c>
      <c r="J434" s="32">
        <f t="shared" si="60"/>
        <v>1190</v>
      </c>
      <c r="K434" s="32">
        <v>1955</v>
      </c>
      <c r="L434" s="32">
        <v>45</v>
      </c>
      <c r="M434" s="32">
        <f t="shared" si="61"/>
        <v>1910</v>
      </c>
      <c r="N434" s="52">
        <f t="shared" si="62"/>
        <v>599.04545454545462</v>
      </c>
    </row>
    <row r="435" spans="1:14" x14ac:dyDescent="0.2">
      <c r="A435" s="26">
        <f>'Aliquote medie'!$B435</f>
        <v>43200</v>
      </c>
      <c r="B435" s="28">
        <f t="shared" si="57"/>
        <v>3</v>
      </c>
      <c r="C435" s="28">
        <f t="shared" si="58"/>
        <v>50000</v>
      </c>
      <c r="D435" s="28">
        <f t="shared" si="59"/>
        <v>28000</v>
      </c>
      <c r="E435" s="28">
        <f t="shared" si="63"/>
        <v>6800</v>
      </c>
      <c r="F435" s="28">
        <f t="shared" si="64"/>
        <v>22000</v>
      </c>
      <c r="G435" s="48">
        <f t="shared" si="65"/>
        <v>0.30909090909090908</v>
      </c>
      <c r="H435" s="32">
        <v>1200</v>
      </c>
      <c r="I435" s="32">
        <v>10</v>
      </c>
      <c r="J435" s="32">
        <f t="shared" si="60"/>
        <v>1190</v>
      </c>
      <c r="K435" s="32">
        <v>1955</v>
      </c>
      <c r="L435" s="32">
        <v>45</v>
      </c>
      <c r="M435" s="32">
        <f t="shared" si="61"/>
        <v>1910</v>
      </c>
      <c r="N435" s="52">
        <f t="shared" si="62"/>
        <v>590.36363636363637</v>
      </c>
    </row>
    <row r="436" spans="1:14" x14ac:dyDescent="0.2">
      <c r="A436" s="26">
        <f>'Aliquote medie'!$B436</f>
        <v>43300</v>
      </c>
      <c r="B436" s="28">
        <f t="shared" si="57"/>
        <v>3</v>
      </c>
      <c r="C436" s="28">
        <f t="shared" si="58"/>
        <v>50000</v>
      </c>
      <c r="D436" s="28">
        <f t="shared" si="59"/>
        <v>28000</v>
      </c>
      <c r="E436" s="28">
        <f t="shared" si="63"/>
        <v>6700</v>
      </c>
      <c r="F436" s="28">
        <f t="shared" si="64"/>
        <v>22000</v>
      </c>
      <c r="G436" s="48">
        <f t="shared" si="65"/>
        <v>0.30454545454545456</v>
      </c>
      <c r="H436" s="32">
        <v>1200</v>
      </c>
      <c r="I436" s="32">
        <v>10</v>
      </c>
      <c r="J436" s="32">
        <f t="shared" si="60"/>
        <v>1190</v>
      </c>
      <c r="K436" s="32">
        <v>1955</v>
      </c>
      <c r="L436" s="32">
        <v>45</v>
      </c>
      <c r="M436" s="32">
        <f t="shared" si="61"/>
        <v>1910</v>
      </c>
      <c r="N436" s="52">
        <f t="shared" si="62"/>
        <v>581.68181818181824</v>
      </c>
    </row>
    <row r="437" spans="1:14" x14ac:dyDescent="0.2">
      <c r="A437" s="26">
        <f>'Aliquote medie'!$B437</f>
        <v>43400</v>
      </c>
      <c r="B437" s="28">
        <f t="shared" si="57"/>
        <v>3</v>
      </c>
      <c r="C437" s="28">
        <f t="shared" si="58"/>
        <v>50000</v>
      </c>
      <c r="D437" s="28">
        <f t="shared" si="59"/>
        <v>28000</v>
      </c>
      <c r="E437" s="28">
        <f t="shared" si="63"/>
        <v>6600</v>
      </c>
      <c r="F437" s="28">
        <f t="shared" si="64"/>
        <v>22000</v>
      </c>
      <c r="G437" s="48">
        <f t="shared" si="65"/>
        <v>0.3</v>
      </c>
      <c r="H437" s="32">
        <v>1200</v>
      </c>
      <c r="I437" s="32">
        <v>10</v>
      </c>
      <c r="J437" s="32">
        <f t="shared" si="60"/>
        <v>1190</v>
      </c>
      <c r="K437" s="32">
        <v>1955</v>
      </c>
      <c r="L437" s="32">
        <v>45</v>
      </c>
      <c r="M437" s="32">
        <f t="shared" si="61"/>
        <v>1910</v>
      </c>
      <c r="N437" s="52">
        <f t="shared" si="62"/>
        <v>573</v>
      </c>
    </row>
    <row r="438" spans="1:14" x14ac:dyDescent="0.2">
      <c r="A438" s="26">
        <f>'Aliquote medie'!$B438</f>
        <v>43500</v>
      </c>
      <c r="B438" s="28">
        <f t="shared" si="57"/>
        <v>3</v>
      </c>
      <c r="C438" s="28">
        <f t="shared" si="58"/>
        <v>50000</v>
      </c>
      <c r="D438" s="28">
        <f t="shared" si="59"/>
        <v>28000</v>
      </c>
      <c r="E438" s="28">
        <f t="shared" si="63"/>
        <v>6500</v>
      </c>
      <c r="F438" s="28">
        <f t="shared" si="64"/>
        <v>22000</v>
      </c>
      <c r="G438" s="48">
        <f t="shared" si="65"/>
        <v>0.29545454545454547</v>
      </c>
      <c r="H438" s="32">
        <v>1200</v>
      </c>
      <c r="I438" s="32">
        <v>10</v>
      </c>
      <c r="J438" s="32">
        <f t="shared" si="60"/>
        <v>1190</v>
      </c>
      <c r="K438" s="32">
        <v>1955</v>
      </c>
      <c r="L438" s="32">
        <v>45</v>
      </c>
      <c r="M438" s="32">
        <f t="shared" si="61"/>
        <v>1910</v>
      </c>
      <c r="N438" s="52">
        <f t="shared" si="62"/>
        <v>564.31818181818187</v>
      </c>
    </row>
    <row r="439" spans="1:14" x14ac:dyDescent="0.2">
      <c r="A439" s="26">
        <f>'Aliquote medie'!$B439</f>
        <v>43600</v>
      </c>
      <c r="B439" s="28">
        <f t="shared" si="57"/>
        <v>3</v>
      </c>
      <c r="C439" s="28">
        <f t="shared" si="58"/>
        <v>50000</v>
      </c>
      <c r="D439" s="28">
        <f t="shared" si="59"/>
        <v>28000</v>
      </c>
      <c r="E439" s="28">
        <f t="shared" si="63"/>
        <v>6400</v>
      </c>
      <c r="F439" s="28">
        <f t="shared" si="64"/>
        <v>22000</v>
      </c>
      <c r="G439" s="48">
        <f t="shared" si="65"/>
        <v>0.29090909090909089</v>
      </c>
      <c r="H439" s="32">
        <v>1200</v>
      </c>
      <c r="I439" s="32">
        <v>10</v>
      </c>
      <c r="J439" s="32">
        <f t="shared" si="60"/>
        <v>1190</v>
      </c>
      <c r="K439" s="32">
        <v>1955</v>
      </c>
      <c r="L439" s="32">
        <v>45</v>
      </c>
      <c r="M439" s="32">
        <f t="shared" si="61"/>
        <v>1910</v>
      </c>
      <c r="N439" s="52">
        <f t="shared" si="62"/>
        <v>555.63636363636363</v>
      </c>
    </row>
    <row r="440" spans="1:14" x14ac:dyDescent="0.2">
      <c r="A440" s="26">
        <f>'Aliquote medie'!$B440</f>
        <v>43700</v>
      </c>
      <c r="B440" s="28">
        <f t="shared" si="57"/>
        <v>3</v>
      </c>
      <c r="C440" s="28">
        <f t="shared" si="58"/>
        <v>50000</v>
      </c>
      <c r="D440" s="28">
        <f t="shared" si="59"/>
        <v>28000</v>
      </c>
      <c r="E440" s="28">
        <f t="shared" si="63"/>
        <v>6300</v>
      </c>
      <c r="F440" s="28">
        <f t="shared" si="64"/>
        <v>22000</v>
      </c>
      <c r="G440" s="48">
        <f t="shared" si="65"/>
        <v>0.28636363636363638</v>
      </c>
      <c r="H440" s="32">
        <v>1200</v>
      </c>
      <c r="I440" s="32">
        <v>10</v>
      </c>
      <c r="J440" s="32">
        <f t="shared" si="60"/>
        <v>1190</v>
      </c>
      <c r="K440" s="32">
        <v>1955</v>
      </c>
      <c r="L440" s="32">
        <v>45</v>
      </c>
      <c r="M440" s="32">
        <f t="shared" si="61"/>
        <v>1910</v>
      </c>
      <c r="N440" s="52">
        <f t="shared" si="62"/>
        <v>546.9545454545455</v>
      </c>
    </row>
    <row r="441" spans="1:14" x14ac:dyDescent="0.2">
      <c r="A441" s="26">
        <f>'Aliquote medie'!$B441</f>
        <v>43800</v>
      </c>
      <c r="B441" s="28">
        <f t="shared" si="57"/>
        <v>3</v>
      </c>
      <c r="C441" s="28">
        <f t="shared" si="58"/>
        <v>50000</v>
      </c>
      <c r="D441" s="28">
        <f t="shared" si="59"/>
        <v>28000</v>
      </c>
      <c r="E441" s="28">
        <f t="shared" si="63"/>
        <v>6200</v>
      </c>
      <c r="F441" s="28">
        <f t="shared" si="64"/>
        <v>22000</v>
      </c>
      <c r="G441" s="48">
        <f t="shared" si="65"/>
        <v>0.2818181818181818</v>
      </c>
      <c r="H441" s="32">
        <v>1200</v>
      </c>
      <c r="I441" s="32">
        <v>10</v>
      </c>
      <c r="J441" s="32">
        <f t="shared" si="60"/>
        <v>1190</v>
      </c>
      <c r="K441" s="32">
        <v>1955</v>
      </c>
      <c r="L441" s="32">
        <v>45</v>
      </c>
      <c r="M441" s="32">
        <f t="shared" si="61"/>
        <v>1910</v>
      </c>
      <c r="N441" s="52">
        <f t="shared" si="62"/>
        <v>538.27272727272725</v>
      </c>
    </row>
    <row r="442" spans="1:14" x14ac:dyDescent="0.2">
      <c r="A442" s="26">
        <f>'Aliquote medie'!$B442</f>
        <v>43900</v>
      </c>
      <c r="B442" s="28">
        <f t="shared" si="57"/>
        <v>3</v>
      </c>
      <c r="C442" s="28">
        <f t="shared" si="58"/>
        <v>50000</v>
      </c>
      <c r="D442" s="28">
        <f t="shared" si="59"/>
        <v>28000</v>
      </c>
      <c r="E442" s="28">
        <f t="shared" si="63"/>
        <v>6100</v>
      </c>
      <c r="F442" s="28">
        <f t="shared" si="64"/>
        <v>22000</v>
      </c>
      <c r="G442" s="48">
        <f t="shared" si="65"/>
        <v>0.27727272727272728</v>
      </c>
      <c r="H442" s="32">
        <v>1200</v>
      </c>
      <c r="I442" s="32">
        <v>10</v>
      </c>
      <c r="J442" s="32">
        <f t="shared" si="60"/>
        <v>1190</v>
      </c>
      <c r="K442" s="32">
        <v>1955</v>
      </c>
      <c r="L442" s="32">
        <v>45</v>
      </c>
      <c r="M442" s="32">
        <f t="shared" si="61"/>
        <v>1910</v>
      </c>
      <c r="N442" s="52">
        <f t="shared" si="62"/>
        <v>529.59090909090912</v>
      </c>
    </row>
    <row r="443" spans="1:14" x14ac:dyDescent="0.2">
      <c r="A443" s="26">
        <f>'Aliquote medie'!$B443</f>
        <v>44000</v>
      </c>
      <c r="B443" s="28">
        <f t="shared" si="57"/>
        <v>3</v>
      </c>
      <c r="C443" s="28">
        <f t="shared" si="58"/>
        <v>50000</v>
      </c>
      <c r="D443" s="28">
        <f t="shared" si="59"/>
        <v>28000</v>
      </c>
      <c r="E443" s="28">
        <f t="shared" si="63"/>
        <v>6000</v>
      </c>
      <c r="F443" s="28">
        <f t="shared" si="64"/>
        <v>22000</v>
      </c>
      <c r="G443" s="48">
        <f t="shared" si="65"/>
        <v>0.27272727272727271</v>
      </c>
      <c r="H443" s="32">
        <v>1200</v>
      </c>
      <c r="I443" s="32">
        <v>10</v>
      </c>
      <c r="J443" s="32">
        <f t="shared" si="60"/>
        <v>1190</v>
      </c>
      <c r="K443" s="32">
        <v>1955</v>
      </c>
      <c r="L443" s="32">
        <v>45</v>
      </c>
      <c r="M443" s="32">
        <f t="shared" si="61"/>
        <v>1910</v>
      </c>
      <c r="N443" s="52">
        <f t="shared" si="62"/>
        <v>520.90909090909088</v>
      </c>
    </row>
    <row r="444" spans="1:14" x14ac:dyDescent="0.2">
      <c r="A444" s="26">
        <f>'Aliquote medie'!$B444</f>
        <v>44100</v>
      </c>
      <c r="B444" s="28">
        <f t="shared" si="57"/>
        <v>3</v>
      </c>
      <c r="C444" s="28">
        <f t="shared" si="58"/>
        <v>50000</v>
      </c>
      <c r="D444" s="28">
        <f t="shared" si="59"/>
        <v>28000</v>
      </c>
      <c r="E444" s="28">
        <f t="shared" si="63"/>
        <v>5900</v>
      </c>
      <c r="F444" s="28">
        <f t="shared" si="64"/>
        <v>22000</v>
      </c>
      <c r="G444" s="48">
        <f t="shared" si="65"/>
        <v>0.26818181818181819</v>
      </c>
      <c r="H444" s="32">
        <v>1200</v>
      </c>
      <c r="I444" s="32">
        <v>10</v>
      </c>
      <c r="J444" s="32">
        <f t="shared" si="60"/>
        <v>1190</v>
      </c>
      <c r="K444" s="32">
        <v>1955</v>
      </c>
      <c r="L444" s="32">
        <v>45</v>
      </c>
      <c r="M444" s="32">
        <f t="shared" si="61"/>
        <v>1910</v>
      </c>
      <c r="N444" s="52">
        <f t="shared" si="62"/>
        <v>512.22727272727275</v>
      </c>
    </row>
    <row r="445" spans="1:14" x14ac:dyDescent="0.2">
      <c r="A445" s="26">
        <f>'Aliquote medie'!$B445</f>
        <v>44200</v>
      </c>
      <c r="B445" s="28">
        <f t="shared" si="57"/>
        <v>3</v>
      </c>
      <c r="C445" s="28">
        <f t="shared" si="58"/>
        <v>50000</v>
      </c>
      <c r="D445" s="28">
        <f t="shared" si="59"/>
        <v>28000</v>
      </c>
      <c r="E445" s="28">
        <f t="shared" si="63"/>
        <v>5800</v>
      </c>
      <c r="F445" s="28">
        <f t="shared" si="64"/>
        <v>22000</v>
      </c>
      <c r="G445" s="48">
        <f t="shared" si="65"/>
        <v>0.26363636363636361</v>
      </c>
      <c r="H445" s="32">
        <v>1200</v>
      </c>
      <c r="I445" s="32">
        <v>10</v>
      </c>
      <c r="J445" s="32">
        <f t="shared" si="60"/>
        <v>1190</v>
      </c>
      <c r="K445" s="32">
        <v>1955</v>
      </c>
      <c r="L445" s="32">
        <v>45</v>
      </c>
      <c r="M445" s="32">
        <f t="shared" si="61"/>
        <v>1910</v>
      </c>
      <c r="N445" s="52">
        <f t="shared" si="62"/>
        <v>503.5454545454545</v>
      </c>
    </row>
    <row r="446" spans="1:14" x14ac:dyDescent="0.2">
      <c r="A446" s="26">
        <f>'Aliquote medie'!$B446</f>
        <v>44300</v>
      </c>
      <c r="B446" s="28">
        <f t="shared" si="57"/>
        <v>3</v>
      </c>
      <c r="C446" s="28">
        <f t="shared" si="58"/>
        <v>50000</v>
      </c>
      <c r="D446" s="28">
        <f t="shared" si="59"/>
        <v>28000</v>
      </c>
      <c r="E446" s="28">
        <f t="shared" si="63"/>
        <v>5700</v>
      </c>
      <c r="F446" s="28">
        <f t="shared" si="64"/>
        <v>22000</v>
      </c>
      <c r="G446" s="48">
        <f t="shared" si="65"/>
        <v>0.25909090909090909</v>
      </c>
      <c r="H446" s="32">
        <v>1200</v>
      </c>
      <c r="I446" s="32">
        <v>10</v>
      </c>
      <c r="J446" s="32">
        <f t="shared" si="60"/>
        <v>1190</v>
      </c>
      <c r="K446" s="32">
        <v>1955</v>
      </c>
      <c r="L446" s="32">
        <v>45</v>
      </c>
      <c r="M446" s="32">
        <f t="shared" si="61"/>
        <v>1910</v>
      </c>
      <c r="N446" s="52">
        <f t="shared" si="62"/>
        <v>494.86363636363637</v>
      </c>
    </row>
    <row r="447" spans="1:14" x14ac:dyDescent="0.2">
      <c r="A447" s="26">
        <f>'Aliquote medie'!$B447</f>
        <v>44400</v>
      </c>
      <c r="B447" s="28">
        <f t="shared" si="57"/>
        <v>3</v>
      </c>
      <c r="C447" s="28">
        <f t="shared" si="58"/>
        <v>50000</v>
      </c>
      <c r="D447" s="28">
        <f t="shared" si="59"/>
        <v>28000</v>
      </c>
      <c r="E447" s="28">
        <f t="shared" si="63"/>
        <v>5600</v>
      </c>
      <c r="F447" s="28">
        <f t="shared" si="64"/>
        <v>22000</v>
      </c>
      <c r="G447" s="48">
        <f t="shared" si="65"/>
        <v>0.25454545454545452</v>
      </c>
      <c r="H447" s="32">
        <v>1200</v>
      </c>
      <c r="I447" s="32">
        <v>10</v>
      </c>
      <c r="J447" s="32">
        <f t="shared" si="60"/>
        <v>1190</v>
      </c>
      <c r="K447" s="32">
        <v>1955</v>
      </c>
      <c r="L447" s="32">
        <v>45</v>
      </c>
      <c r="M447" s="32">
        <f t="shared" si="61"/>
        <v>1910</v>
      </c>
      <c r="N447" s="52">
        <f t="shared" si="62"/>
        <v>486.18181818181813</v>
      </c>
    </row>
    <row r="448" spans="1:14" x14ac:dyDescent="0.2">
      <c r="A448" s="26">
        <f>'Aliquote medie'!$B448</f>
        <v>44500</v>
      </c>
      <c r="B448" s="28">
        <f t="shared" si="57"/>
        <v>3</v>
      </c>
      <c r="C448" s="28">
        <f t="shared" si="58"/>
        <v>50000</v>
      </c>
      <c r="D448" s="28">
        <f t="shared" si="59"/>
        <v>28000</v>
      </c>
      <c r="E448" s="28">
        <f t="shared" si="63"/>
        <v>5500</v>
      </c>
      <c r="F448" s="28">
        <f t="shared" si="64"/>
        <v>22000</v>
      </c>
      <c r="G448" s="48">
        <f t="shared" si="65"/>
        <v>0.25</v>
      </c>
      <c r="H448" s="32">
        <v>1200</v>
      </c>
      <c r="I448" s="32">
        <v>10</v>
      </c>
      <c r="J448" s="32">
        <f t="shared" si="60"/>
        <v>1190</v>
      </c>
      <c r="K448" s="32">
        <v>1955</v>
      </c>
      <c r="L448" s="32">
        <v>45</v>
      </c>
      <c r="M448" s="32">
        <f t="shared" si="61"/>
        <v>1910</v>
      </c>
      <c r="N448" s="52">
        <f t="shared" si="62"/>
        <v>477.5</v>
      </c>
    </row>
    <row r="449" spans="1:14" x14ac:dyDescent="0.2">
      <c r="A449" s="26">
        <f>'Aliquote medie'!$B449</f>
        <v>44600</v>
      </c>
      <c r="B449" s="28">
        <f t="shared" si="57"/>
        <v>3</v>
      </c>
      <c r="C449" s="28">
        <f t="shared" si="58"/>
        <v>50000</v>
      </c>
      <c r="D449" s="28">
        <f t="shared" si="59"/>
        <v>28000</v>
      </c>
      <c r="E449" s="28">
        <f t="shared" si="63"/>
        <v>5400</v>
      </c>
      <c r="F449" s="28">
        <f t="shared" si="64"/>
        <v>22000</v>
      </c>
      <c r="G449" s="48">
        <f t="shared" si="65"/>
        <v>0.24545454545454545</v>
      </c>
      <c r="H449" s="32">
        <v>1200</v>
      </c>
      <c r="I449" s="32">
        <v>10</v>
      </c>
      <c r="J449" s="32">
        <f t="shared" si="60"/>
        <v>1190</v>
      </c>
      <c r="K449" s="32">
        <v>1955</v>
      </c>
      <c r="L449" s="32">
        <v>45</v>
      </c>
      <c r="M449" s="32">
        <f t="shared" si="61"/>
        <v>1910</v>
      </c>
      <c r="N449" s="52">
        <f t="shared" si="62"/>
        <v>468.81818181818181</v>
      </c>
    </row>
    <row r="450" spans="1:14" x14ac:dyDescent="0.2">
      <c r="A450" s="26">
        <f>'Aliquote medie'!$B450</f>
        <v>44700</v>
      </c>
      <c r="B450" s="28">
        <f t="shared" si="57"/>
        <v>3</v>
      </c>
      <c r="C450" s="28">
        <f t="shared" si="58"/>
        <v>50000</v>
      </c>
      <c r="D450" s="28">
        <f t="shared" si="59"/>
        <v>28000</v>
      </c>
      <c r="E450" s="28">
        <f t="shared" si="63"/>
        <v>5300</v>
      </c>
      <c r="F450" s="28">
        <f t="shared" si="64"/>
        <v>22000</v>
      </c>
      <c r="G450" s="48">
        <f t="shared" si="65"/>
        <v>0.24090909090909091</v>
      </c>
      <c r="H450" s="32">
        <v>1200</v>
      </c>
      <c r="I450" s="32">
        <v>10</v>
      </c>
      <c r="J450" s="32">
        <f t="shared" si="60"/>
        <v>1190</v>
      </c>
      <c r="K450" s="32">
        <v>1955</v>
      </c>
      <c r="L450" s="32">
        <v>45</v>
      </c>
      <c r="M450" s="32">
        <f t="shared" si="61"/>
        <v>1910</v>
      </c>
      <c r="N450" s="52">
        <f t="shared" si="62"/>
        <v>460.13636363636363</v>
      </c>
    </row>
    <row r="451" spans="1:14" x14ac:dyDescent="0.2">
      <c r="A451" s="26">
        <f>'Aliquote medie'!$B451</f>
        <v>44800</v>
      </c>
      <c r="B451" s="28">
        <f t="shared" si="57"/>
        <v>3</v>
      </c>
      <c r="C451" s="28">
        <f t="shared" si="58"/>
        <v>50000</v>
      </c>
      <c r="D451" s="28">
        <f t="shared" si="59"/>
        <v>28000</v>
      </c>
      <c r="E451" s="28">
        <f t="shared" si="63"/>
        <v>5200</v>
      </c>
      <c r="F451" s="28">
        <f t="shared" si="64"/>
        <v>22000</v>
      </c>
      <c r="G451" s="48">
        <f t="shared" si="65"/>
        <v>0.23636363636363636</v>
      </c>
      <c r="H451" s="32">
        <v>1200</v>
      </c>
      <c r="I451" s="32">
        <v>10</v>
      </c>
      <c r="J451" s="32">
        <f t="shared" si="60"/>
        <v>1190</v>
      </c>
      <c r="K451" s="32">
        <v>1955</v>
      </c>
      <c r="L451" s="32">
        <v>45</v>
      </c>
      <c r="M451" s="32">
        <f t="shared" si="61"/>
        <v>1910</v>
      </c>
      <c r="N451" s="52">
        <f t="shared" si="62"/>
        <v>451.45454545454544</v>
      </c>
    </row>
    <row r="452" spans="1:14" x14ac:dyDescent="0.2">
      <c r="A452" s="26">
        <f>'Aliquote medie'!$B452</f>
        <v>44900</v>
      </c>
      <c r="B452" s="28">
        <f t="shared" ref="B452:B515" si="66">IF($A452&lt;=15000,1,IF($A452&lt;=28000,2,IF($A452&lt;=50000,3,4)))</f>
        <v>3</v>
      </c>
      <c r="C452" s="28">
        <f t="shared" ref="C452:C515" si="67">IF(B452=1,15000,IF(B452=2,28000,IF(B452=3,50000,"")))</f>
        <v>50000</v>
      </c>
      <c r="D452" s="28">
        <f t="shared" ref="D452:D515" si="68">IF(B452=1,0,IF(B452=2,15000,IF(B452=3,28000,"")))</f>
        <v>28000</v>
      </c>
      <c r="E452" s="28">
        <f t="shared" si="63"/>
        <v>5100</v>
      </c>
      <c r="F452" s="28">
        <f t="shared" si="64"/>
        <v>22000</v>
      </c>
      <c r="G452" s="48">
        <f t="shared" si="65"/>
        <v>0.23181818181818181</v>
      </c>
      <c r="H452" s="32">
        <v>1200</v>
      </c>
      <c r="I452" s="32">
        <v>10</v>
      </c>
      <c r="J452" s="32">
        <f t="shared" ref="J452:J515" si="69">H452-I452</f>
        <v>1190</v>
      </c>
      <c r="K452" s="32">
        <v>1955</v>
      </c>
      <c r="L452" s="32">
        <v>45</v>
      </c>
      <c r="M452" s="32">
        <f t="shared" ref="M452:M515" si="70">K452-L452</f>
        <v>1910</v>
      </c>
      <c r="N452" s="52">
        <f t="shared" ref="N452:N515" si="71">IF(B452=1,K452,IF(B452=2,M452+(J452*G452),IF(B452=3,M452*G452,0)))</f>
        <v>442.77272727272725</v>
      </c>
    </row>
    <row r="453" spans="1:14" x14ac:dyDescent="0.2">
      <c r="A453" s="26">
        <f>'Aliquote medie'!$B453</f>
        <v>45000</v>
      </c>
      <c r="B453" s="28">
        <f t="shared" si="66"/>
        <v>3</v>
      </c>
      <c r="C453" s="28">
        <f t="shared" si="67"/>
        <v>50000</v>
      </c>
      <c r="D453" s="28">
        <f t="shared" si="68"/>
        <v>28000</v>
      </c>
      <c r="E453" s="28">
        <f t="shared" si="63"/>
        <v>5000</v>
      </c>
      <c r="F453" s="28">
        <f t="shared" si="64"/>
        <v>22000</v>
      </c>
      <c r="G453" s="48">
        <f t="shared" si="65"/>
        <v>0.22727272727272727</v>
      </c>
      <c r="H453" s="32">
        <v>1200</v>
      </c>
      <c r="I453" s="32">
        <v>10</v>
      </c>
      <c r="J453" s="32">
        <f t="shared" si="69"/>
        <v>1190</v>
      </c>
      <c r="K453" s="32">
        <v>1955</v>
      </c>
      <c r="L453" s="32">
        <v>45</v>
      </c>
      <c r="M453" s="32">
        <f t="shared" si="70"/>
        <v>1910</v>
      </c>
      <c r="N453" s="52">
        <f t="shared" si="71"/>
        <v>434.09090909090907</v>
      </c>
    </row>
    <row r="454" spans="1:14" x14ac:dyDescent="0.2">
      <c r="A454" s="26">
        <f>'Aliquote medie'!$B454</f>
        <v>45100</v>
      </c>
      <c r="B454" s="28">
        <f t="shared" si="66"/>
        <v>3</v>
      </c>
      <c r="C454" s="28">
        <f t="shared" si="67"/>
        <v>50000</v>
      </c>
      <c r="D454" s="28">
        <f t="shared" si="68"/>
        <v>28000</v>
      </c>
      <c r="E454" s="28">
        <f t="shared" si="63"/>
        <v>4900</v>
      </c>
      <c r="F454" s="28">
        <f t="shared" si="64"/>
        <v>22000</v>
      </c>
      <c r="G454" s="48">
        <f t="shared" si="65"/>
        <v>0.22272727272727272</v>
      </c>
      <c r="H454" s="32">
        <v>1200</v>
      </c>
      <c r="I454" s="32">
        <v>10</v>
      </c>
      <c r="J454" s="32">
        <f t="shared" si="69"/>
        <v>1190</v>
      </c>
      <c r="K454" s="32">
        <v>1955</v>
      </c>
      <c r="L454" s="32">
        <v>45</v>
      </c>
      <c r="M454" s="32">
        <f t="shared" si="70"/>
        <v>1910</v>
      </c>
      <c r="N454" s="52">
        <f t="shared" si="71"/>
        <v>425.40909090909088</v>
      </c>
    </row>
    <row r="455" spans="1:14" x14ac:dyDescent="0.2">
      <c r="A455" s="26">
        <f>'Aliquote medie'!$B455</f>
        <v>45200</v>
      </c>
      <c r="B455" s="28">
        <f t="shared" si="66"/>
        <v>3</v>
      </c>
      <c r="C455" s="28">
        <f t="shared" si="67"/>
        <v>50000</v>
      </c>
      <c r="D455" s="28">
        <f t="shared" si="68"/>
        <v>28000</v>
      </c>
      <c r="E455" s="28">
        <f t="shared" si="63"/>
        <v>4800</v>
      </c>
      <c r="F455" s="28">
        <f t="shared" si="64"/>
        <v>22000</v>
      </c>
      <c r="G455" s="48">
        <f t="shared" si="65"/>
        <v>0.21818181818181817</v>
      </c>
      <c r="H455" s="32">
        <v>1200</v>
      </c>
      <c r="I455" s="32">
        <v>10</v>
      </c>
      <c r="J455" s="32">
        <f t="shared" si="69"/>
        <v>1190</v>
      </c>
      <c r="K455" s="32">
        <v>1955</v>
      </c>
      <c r="L455" s="32">
        <v>45</v>
      </c>
      <c r="M455" s="32">
        <f t="shared" si="70"/>
        <v>1910</v>
      </c>
      <c r="N455" s="52">
        <f t="shared" si="71"/>
        <v>416.72727272727269</v>
      </c>
    </row>
    <row r="456" spans="1:14" x14ac:dyDescent="0.2">
      <c r="A456" s="26">
        <f>'Aliquote medie'!$B456</f>
        <v>45300</v>
      </c>
      <c r="B456" s="28">
        <f t="shared" si="66"/>
        <v>3</v>
      </c>
      <c r="C456" s="28">
        <f t="shared" si="67"/>
        <v>50000</v>
      </c>
      <c r="D456" s="28">
        <f t="shared" si="68"/>
        <v>28000</v>
      </c>
      <c r="E456" s="28">
        <f t="shared" si="63"/>
        <v>4700</v>
      </c>
      <c r="F456" s="28">
        <f t="shared" si="64"/>
        <v>22000</v>
      </c>
      <c r="G456" s="48">
        <f t="shared" si="65"/>
        <v>0.21363636363636362</v>
      </c>
      <c r="H456" s="32">
        <v>1200</v>
      </c>
      <c r="I456" s="32">
        <v>10</v>
      </c>
      <c r="J456" s="32">
        <f t="shared" si="69"/>
        <v>1190</v>
      </c>
      <c r="K456" s="32">
        <v>1955</v>
      </c>
      <c r="L456" s="32">
        <v>45</v>
      </c>
      <c r="M456" s="32">
        <f t="shared" si="70"/>
        <v>1910</v>
      </c>
      <c r="N456" s="52">
        <f t="shared" si="71"/>
        <v>408.0454545454545</v>
      </c>
    </row>
    <row r="457" spans="1:14" x14ac:dyDescent="0.2">
      <c r="A457" s="26">
        <f>'Aliquote medie'!$B457</f>
        <v>45400</v>
      </c>
      <c r="B457" s="28">
        <f t="shared" si="66"/>
        <v>3</v>
      </c>
      <c r="C457" s="28">
        <f t="shared" si="67"/>
        <v>50000</v>
      </c>
      <c r="D457" s="28">
        <f t="shared" si="68"/>
        <v>28000</v>
      </c>
      <c r="E457" s="28">
        <f t="shared" si="63"/>
        <v>4600</v>
      </c>
      <c r="F457" s="28">
        <f t="shared" si="64"/>
        <v>22000</v>
      </c>
      <c r="G457" s="48">
        <f t="shared" si="65"/>
        <v>0.20909090909090908</v>
      </c>
      <c r="H457" s="32">
        <v>1200</v>
      </c>
      <c r="I457" s="32">
        <v>10</v>
      </c>
      <c r="J457" s="32">
        <f t="shared" si="69"/>
        <v>1190</v>
      </c>
      <c r="K457" s="32">
        <v>1955</v>
      </c>
      <c r="L457" s="32">
        <v>45</v>
      </c>
      <c r="M457" s="32">
        <f t="shared" si="70"/>
        <v>1910</v>
      </c>
      <c r="N457" s="52">
        <f t="shared" si="71"/>
        <v>399.36363636363632</v>
      </c>
    </row>
    <row r="458" spans="1:14" x14ac:dyDescent="0.2">
      <c r="A458" s="26">
        <f>'Aliquote medie'!$B458</f>
        <v>45500</v>
      </c>
      <c r="B458" s="28">
        <f t="shared" si="66"/>
        <v>3</v>
      </c>
      <c r="C458" s="28">
        <f t="shared" si="67"/>
        <v>50000</v>
      </c>
      <c r="D458" s="28">
        <f t="shared" si="68"/>
        <v>28000</v>
      </c>
      <c r="E458" s="28">
        <f t="shared" si="63"/>
        <v>4500</v>
      </c>
      <c r="F458" s="28">
        <f t="shared" si="64"/>
        <v>22000</v>
      </c>
      <c r="G458" s="48">
        <f t="shared" si="65"/>
        <v>0.20454545454545456</v>
      </c>
      <c r="H458" s="32">
        <v>1200</v>
      </c>
      <c r="I458" s="32">
        <v>10</v>
      </c>
      <c r="J458" s="32">
        <f t="shared" si="69"/>
        <v>1190</v>
      </c>
      <c r="K458" s="32">
        <v>1955</v>
      </c>
      <c r="L458" s="32">
        <v>45</v>
      </c>
      <c r="M458" s="32">
        <f t="shared" si="70"/>
        <v>1910</v>
      </c>
      <c r="N458" s="52">
        <f t="shared" si="71"/>
        <v>390.68181818181819</v>
      </c>
    </row>
    <row r="459" spans="1:14" x14ac:dyDescent="0.2">
      <c r="A459" s="26">
        <f>'Aliquote medie'!$B459</f>
        <v>45600</v>
      </c>
      <c r="B459" s="28">
        <f t="shared" si="66"/>
        <v>3</v>
      </c>
      <c r="C459" s="28">
        <f t="shared" si="67"/>
        <v>50000</v>
      </c>
      <c r="D459" s="28">
        <f t="shared" si="68"/>
        <v>28000</v>
      </c>
      <c r="E459" s="28">
        <f t="shared" ref="E459:E522" si="72">IF(B459&lt;4,(C459-A459),"")</f>
        <v>4400</v>
      </c>
      <c r="F459" s="28">
        <f t="shared" ref="F459:F522" si="73">IF(B459&lt;4,C459-D459,"")</f>
        <v>22000</v>
      </c>
      <c r="G459" s="48">
        <f t="shared" ref="G459:G522" si="74">IF(B459&lt;4,E459/F459,"")</f>
        <v>0.2</v>
      </c>
      <c r="H459" s="32">
        <v>1200</v>
      </c>
      <c r="I459" s="32">
        <v>10</v>
      </c>
      <c r="J459" s="32">
        <f t="shared" si="69"/>
        <v>1190</v>
      </c>
      <c r="K459" s="32">
        <v>1955</v>
      </c>
      <c r="L459" s="32">
        <v>45</v>
      </c>
      <c r="M459" s="32">
        <f t="shared" si="70"/>
        <v>1910</v>
      </c>
      <c r="N459" s="52">
        <f t="shared" si="71"/>
        <v>382</v>
      </c>
    </row>
    <row r="460" spans="1:14" x14ac:dyDescent="0.2">
      <c r="A460" s="26">
        <f>'Aliquote medie'!$B460</f>
        <v>45700</v>
      </c>
      <c r="B460" s="28">
        <f t="shared" si="66"/>
        <v>3</v>
      </c>
      <c r="C460" s="28">
        <f t="shared" si="67"/>
        <v>50000</v>
      </c>
      <c r="D460" s="28">
        <f t="shared" si="68"/>
        <v>28000</v>
      </c>
      <c r="E460" s="28">
        <f t="shared" si="72"/>
        <v>4300</v>
      </c>
      <c r="F460" s="28">
        <f t="shared" si="73"/>
        <v>22000</v>
      </c>
      <c r="G460" s="48">
        <f t="shared" si="74"/>
        <v>0.19545454545454546</v>
      </c>
      <c r="H460" s="32">
        <v>1200</v>
      </c>
      <c r="I460" s="32">
        <v>10</v>
      </c>
      <c r="J460" s="32">
        <f t="shared" si="69"/>
        <v>1190</v>
      </c>
      <c r="K460" s="32">
        <v>1955</v>
      </c>
      <c r="L460" s="32">
        <v>45</v>
      </c>
      <c r="M460" s="32">
        <f t="shared" si="70"/>
        <v>1910</v>
      </c>
      <c r="N460" s="52">
        <f t="shared" si="71"/>
        <v>373.31818181818181</v>
      </c>
    </row>
    <row r="461" spans="1:14" x14ac:dyDescent="0.2">
      <c r="A461" s="26">
        <f>'Aliquote medie'!$B461</f>
        <v>45800</v>
      </c>
      <c r="B461" s="28">
        <f t="shared" si="66"/>
        <v>3</v>
      </c>
      <c r="C461" s="28">
        <f t="shared" si="67"/>
        <v>50000</v>
      </c>
      <c r="D461" s="28">
        <f t="shared" si="68"/>
        <v>28000</v>
      </c>
      <c r="E461" s="28">
        <f t="shared" si="72"/>
        <v>4200</v>
      </c>
      <c r="F461" s="28">
        <f t="shared" si="73"/>
        <v>22000</v>
      </c>
      <c r="G461" s="48">
        <f t="shared" si="74"/>
        <v>0.19090909090909092</v>
      </c>
      <c r="H461" s="32">
        <v>1200</v>
      </c>
      <c r="I461" s="32">
        <v>10</v>
      </c>
      <c r="J461" s="32">
        <f t="shared" si="69"/>
        <v>1190</v>
      </c>
      <c r="K461" s="32">
        <v>1955</v>
      </c>
      <c r="L461" s="32">
        <v>45</v>
      </c>
      <c r="M461" s="32">
        <f t="shared" si="70"/>
        <v>1910</v>
      </c>
      <c r="N461" s="52">
        <f t="shared" si="71"/>
        <v>364.63636363636363</v>
      </c>
    </row>
    <row r="462" spans="1:14" x14ac:dyDescent="0.2">
      <c r="A462" s="26">
        <f>'Aliquote medie'!$B462</f>
        <v>45900</v>
      </c>
      <c r="B462" s="28">
        <f t="shared" si="66"/>
        <v>3</v>
      </c>
      <c r="C462" s="28">
        <f t="shared" si="67"/>
        <v>50000</v>
      </c>
      <c r="D462" s="28">
        <f t="shared" si="68"/>
        <v>28000</v>
      </c>
      <c r="E462" s="28">
        <f t="shared" si="72"/>
        <v>4100</v>
      </c>
      <c r="F462" s="28">
        <f t="shared" si="73"/>
        <v>22000</v>
      </c>
      <c r="G462" s="48">
        <f t="shared" si="74"/>
        <v>0.18636363636363637</v>
      </c>
      <c r="H462" s="32">
        <v>1200</v>
      </c>
      <c r="I462" s="32">
        <v>10</v>
      </c>
      <c r="J462" s="32">
        <f t="shared" si="69"/>
        <v>1190</v>
      </c>
      <c r="K462" s="32">
        <v>1955</v>
      </c>
      <c r="L462" s="32">
        <v>45</v>
      </c>
      <c r="M462" s="32">
        <f t="shared" si="70"/>
        <v>1910</v>
      </c>
      <c r="N462" s="52">
        <f t="shared" si="71"/>
        <v>355.95454545454544</v>
      </c>
    </row>
    <row r="463" spans="1:14" x14ac:dyDescent="0.2">
      <c r="A463" s="26">
        <f>'Aliquote medie'!$B463</f>
        <v>46000</v>
      </c>
      <c r="B463" s="28">
        <f t="shared" si="66"/>
        <v>3</v>
      </c>
      <c r="C463" s="28">
        <f t="shared" si="67"/>
        <v>50000</v>
      </c>
      <c r="D463" s="28">
        <f t="shared" si="68"/>
        <v>28000</v>
      </c>
      <c r="E463" s="28">
        <f t="shared" si="72"/>
        <v>4000</v>
      </c>
      <c r="F463" s="28">
        <f t="shared" si="73"/>
        <v>22000</v>
      </c>
      <c r="G463" s="48">
        <f t="shared" si="74"/>
        <v>0.18181818181818182</v>
      </c>
      <c r="H463" s="32">
        <v>1200</v>
      </c>
      <c r="I463" s="32">
        <v>10</v>
      </c>
      <c r="J463" s="32">
        <f t="shared" si="69"/>
        <v>1190</v>
      </c>
      <c r="K463" s="32">
        <v>1955</v>
      </c>
      <c r="L463" s="32">
        <v>45</v>
      </c>
      <c r="M463" s="32">
        <f t="shared" si="70"/>
        <v>1910</v>
      </c>
      <c r="N463" s="52">
        <f t="shared" si="71"/>
        <v>347.27272727272731</v>
      </c>
    </row>
    <row r="464" spans="1:14" x14ac:dyDescent="0.2">
      <c r="A464" s="26">
        <f>'Aliquote medie'!$B464</f>
        <v>46100</v>
      </c>
      <c r="B464" s="28">
        <f t="shared" si="66"/>
        <v>3</v>
      </c>
      <c r="C464" s="28">
        <f t="shared" si="67"/>
        <v>50000</v>
      </c>
      <c r="D464" s="28">
        <f t="shared" si="68"/>
        <v>28000</v>
      </c>
      <c r="E464" s="28">
        <f t="shared" si="72"/>
        <v>3900</v>
      </c>
      <c r="F464" s="28">
        <f t="shared" si="73"/>
        <v>22000</v>
      </c>
      <c r="G464" s="48">
        <f t="shared" si="74"/>
        <v>0.17727272727272728</v>
      </c>
      <c r="H464" s="32">
        <v>1200</v>
      </c>
      <c r="I464" s="32">
        <v>10</v>
      </c>
      <c r="J464" s="32">
        <f t="shared" si="69"/>
        <v>1190</v>
      </c>
      <c r="K464" s="32">
        <v>1955</v>
      </c>
      <c r="L464" s="32">
        <v>45</v>
      </c>
      <c r="M464" s="32">
        <f t="shared" si="70"/>
        <v>1910</v>
      </c>
      <c r="N464" s="52">
        <f t="shared" si="71"/>
        <v>338.59090909090912</v>
      </c>
    </row>
    <row r="465" spans="1:14" x14ac:dyDescent="0.2">
      <c r="A465" s="26">
        <f>'Aliquote medie'!$B465</f>
        <v>46200</v>
      </c>
      <c r="B465" s="28">
        <f t="shared" si="66"/>
        <v>3</v>
      </c>
      <c r="C465" s="28">
        <f t="shared" si="67"/>
        <v>50000</v>
      </c>
      <c r="D465" s="28">
        <f t="shared" si="68"/>
        <v>28000</v>
      </c>
      <c r="E465" s="28">
        <f t="shared" si="72"/>
        <v>3800</v>
      </c>
      <c r="F465" s="28">
        <f t="shared" si="73"/>
        <v>22000</v>
      </c>
      <c r="G465" s="48">
        <f t="shared" si="74"/>
        <v>0.17272727272727273</v>
      </c>
      <c r="H465" s="32">
        <v>1200</v>
      </c>
      <c r="I465" s="32">
        <v>10</v>
      </c>
      <c r="J465" s="32">
        <f t="shared" si="69"/>
        <v>1190</v>
      </c>
      <c r="K465" s="32">
        <v>1955</v>
      </c>
      <c r="L465" s="32">
        <v>45</v>
      </c>
      <c r="M465" s="32">
        <f t="shared" si="70"/>
        <v>1910</v>
      </c>
      <c r="N465" s="52">
        <f t="shared" si="71"/>
        <v>329.90909090909093</v>
      </c>
    </row>
    <row r="466" spans="1:14" x14ac:dyDescent="0.2">
      <c r="A466" s="26">
        <f>'Aliquote medie'!$B466</f>
        <v>46300</v>
      </c>
      <c r="B466" s="28">
        <f t="shared" si="66"/>
        <v>3</v>
      </c>
      <c r="C466" s="28">
        <f t="shared" si="67"/>
        <v>50000</v>
      </c>
      <c r="D466" s="28">
        <f t="shared" si="68"/>
        <v>28000</v>
      </c>
      <c r="E466" s="28">
        <f t="shared" si="72"/>
        <v>3700</v>
      </c>
      <c r="F466" s="28">
        <f t="shared" si="73"/>
        <v>22000</v>
      </c>
      <c r="G466" s="48">
        <f t="shared" si="74"/>
        <v>0.16818181818181818</v>
      </c>
      <c r="H466" s="32">
        <v>1200</v>
      </c>
      <c r="I466" s="32">
        <v>10</v>
      </c>
      <c r="J466" s="32">
        <f t="shared" si="69"/>
        <v>1190</v>
      </c>
      <c r="K466" s="32">
        <v>1955</v>
      </c>
      <c r="L466" s="32">
        <v>45</v>
      </c>
      <c r="M466" s="32">
        <f t="shared" si="70"/>
        <v>1910</v>
      </c>
      <c r="N466" s="52">
        <f t="shared" si="71"/>
        <v>321.22727272727275</v>
      </c>
    </row>
    <row r="467" spans="1:14" x14ac:dyDescent="0.2">
      <c r="A467" s="26">
        <f>'Aliquote medie'!$B467</f>
        <v>46400</v>
      </c>
      <c r="B467" s="28">
        <f t="shared" si="66"/>
        <v>3</v>
      </c>
      <c r="C467" s="28">
        <f t="shared" si="67"/>
        <v>50000</v>
      </c>
      <c r="D467" s="28">
        <f t="shared" si="68"/>
        <v>28000</v>
      </c>
      <c r="E467" s="28">
        <f t="shared" si="72"/>
        <v>3600</v>
      </c>
      <c r="F467" s="28">
        <f t="shared" si="73"/>
        <v>22000</v>
      </c>
      <c r="G467" s="48">
        <f t="shared" si="74"/>
        <v>0.16363636363636364</v>
      </c>
      <c r="H467" s="32">
        <v>1200</v>
      </c>
      <c r="I467" s="32">
        <v>10</v>
      </c>
      <c r="J467" s="32">
        <f t="shared" si="69"/>
        <v>1190</v>
      </c>
      <c r="K467" s="32">
        <v>1955</v>
      </c>
      <c r="L467" s="32">
        <v>45</v>
      </c>
      <c r="M467" s="32">
        <f t="shared" si="70"/>
        <v>1910</v>
      </c>
      <c r="N467" s="52">
        <f t="shared" si="71"/>
        <v>312.54545454545456</v>
      </c>
    </row>
    <row r="468" spans="1:14" x14ac:dyDescent="0.2">
      <c r="A468" s="26">
        <f>'Aliquote medie'!$B468</f>
        <v>46500</v>
      </c>
      <c r="B468" s="28">
        <f t="shared" si="66"/>
        <v>3</v>
      </c>
      <c r="C468" s="28">
        <f t="shared" si="67"/>
        <v>50000</v>
      </c>
      <c r="D468" s="28">
        <f t="shared" si="68"/>
        <v>28000</v>
      </c>
      <c r="E468" s="28">
        <f t="shared" si="72"/>
        <v>3500</v>
      </c>
      <c r="F468" s="28">
        <f t="shared" si="73"/>
        <v>22000</v>
      </c>
      <c r="G468" s="48">
        <f t="shared" si="74"/>
        <v>0.15909090909090909</v>
      </c>
      <c r="H468" s="32">
        <v>1200</v>
      </c>
      <c r="I468" s="32">
        <v>10</v>
      </c>
      <c r="J468" s="32">
        <f t="shared" si="69"/>
        <v>1190</v>
      </c>
      <c r="K468" s="32">
        <v>1955</v>
      </c>
      <c r="L468" s="32">
        <v>45</v>
      </c>
      <c r="M468" s="32">
        <f t="shared" si="70"/>
        <v>1910</v>
      </c>
      <c r="N468" s="52">
        <f t="shared" si="71"/>
        <v>303.86363636363637</v>
      </c>
    </row>
    <row r="469" spans="1:14" x14ac:dyDescent="0.2">
      <c r="A469" s="26">
        <f>'Aliquote medie'!$B469</f>
        <v>46600</v>
      </c>
      <c r="B469" s="28">
        <f t="shared" si="66"/>
        <v>3</v>
      </c>
      <c r="C469" s="28">
        <f t="shared" si="67"/>
        <v>50000</v>
      </c>
      <c r="D469" s="28">
        <f t="shared" si="68"/>
        <v>28000</v>
      </c>
      <c r="E469" s="28">
        <f t="shared" si="72"/>
        <v>3400</v>
      </c>
      <c r="F469" s="28">
        <f t="shared" si="73"/>
        <v>22000</v>
      </c>
      <c r="G469" s="48">
        <f t="shared" si="74"/>
        <v>0.15454545454545454</v>
      </c>
      <c r="H469" s="32">
        <v>1200</v>
      </c>
      <c r="I469" s="32">
        <v>10</v>
      </c>
      <c r="J469" s="32">
        <f t="shared" si="69"/>
        <v>1190</v>
      </c>
      <c r="K469" s="32">
        <v>1955</v>
      </c>
      <c r="L469" s="32">
        <v>45</v>
      </c>
      <c r="M469" s="32">
        <f t="shared" si="70"/>
        <v>1910</v>
      </c>
      <c r="N469" s="52">
        <f t="shared" si="71"/>
        <v>295.18181818181819</v>
      </c>
    </row>
    <row r="470" spans="1:14" x14ac:dyDescent="0.2">
      <c r="A470" s="26">
        <f>'Aliquote medie'!$B470</f>
        <v>46700</v>
      </c>
      <c r="B470" s="28">
        <f t="shared" si="66"/>
        <v>3</v>
      </c>
      <c r="C470" s="28">
        <f t="shared" si="67"/>
        <v>50000</v>
      </c>
      <c r="D470" s="28">
        <f t="shared" si="68"/>
        <v>28000</v>
      </c>
      <c r="E470" s="28">
        <f t="shared" si="72"/>
        <v>3300</v>
      </c>
      <c r="F470" s="28">
        <f t="shared" si="73"/>
        <v>22000</v>
      </c>
      <c r="G470" s="48">
        <f t="shared" si="74"/>
        <v>0.15</v>
      </c>
      <c r="H470" s="32">
        <v>1200</v>
      </c>
      <c r="I470" s="32">
        <v>10</v>
      </c>
      <c r="J470" s="32">
        <f t="shared" si="69"/>
        <v>1190</v>
      </c>
      <c r="K470" s="32">
        <v>1955</v>
      </c>
      <c r="L470" s="32">
        <v>45</v>
      </c>
      <c r="M470" s="32">
        <f t="shared" si="70"/>
        <v>1910</v>
      </c>
      <c r="N470" s="52">
        <f t="shared" si="71"/>
        <v>286.5</v>
      </c>
    </row>
    <row r="471" spans="1:14" x14ac:dyDescent="0.2">
      <c r="A471" s="26">
        <f>'Aliquote medie'!$B471</f>
        <v>46800</v>
      </c>
      <c r="B471" s="28">
        <f t="shared" si="66"/>
        <v>3</v>
      </c>
      <c r="C471" s="28">
        <f t="shared" si="67"/>
        <v>50000</v>
      </c>
      <c r="D471" s="28">
        <f t="shared" si="68"/>
        <v>28000</v>
      </c>
      <c r="E471" s="28">
        <f t="shared" si="72"/>
        <v>3200</v>
      </c>
      <c r="F471" s="28">
        <f t="shared" si="73"/>
        <v>22000</v>
      </c>
      <c r="G471" s="48">
        <f t="shared" si="74"/>
        <v>0.14545454545454545</v>
      </c>
      <c r="H471" s="32">
        <v>1200</v>
      </c>
      <c r="I471" s="32">
        <v>10</v>
      </c>
      <c r="J471" s="32">
        <f t="shared" si="69"/>
        <v>1190</v>
      </c>
      <c r="K471" s="32">
        <v>1955</v>
      </c>
      <c r="L471" s="32">
        <v>45</v>
      </c>
      <c r="M471" s="32">
        <f t="shared" si="70"/>
        <v>1910</v>
      </c>
      <c r="N471" s="52">
        <f t="shared" si="71"/>
        <v>277.81818181818181</v>
      </c>
    </row>
    <row r="472" spans="1:14" x14ac:dyDescent="0.2">
      <c r="A472" s="26">
        <f>'Aliquote medie'!$B472</f>
        <v>46900</v>
      </c>
      <c r="B472" s="28">
        <f t="shared" si="66"/>
        <v>3</v>
      </c>
      <c r="C472" s="28">
        <f t="shared" si="67"/>
        <v>50000</v>
      </c>
      <c r="D472" s="28">
        <f t="shared" si="68"/>
        <v>28000</v>
      </c>
      <c r="E472" s="28">
        <f t="shared" si="72"/>
        <v>3100</v>
      </c>
      <c r="F472" s="28">
        <f t="shared" si="73"/>
        <v>22000</v>
      </c>
      <c r="G472" s="48">
        <f t="shared" si="74"/>
        <v>0.1409090909090909</v>
      </c>
      <c r="H472" s="32">
        <v>1200</v>
      </c>
      <c r="I472" s="32">
        <v>10</v>
      </c>
      <c r="J472" s="32">
        <f t="shared" si="69"/>
        <v>1190</v>
      </c>
      <c r="K472" s="32">
        <v>1955</v>
      </c>
      <c r="L472" s="32">
        <v>45</v>
      </c>
      <c r="M472" s="32">
        <f t="shared" si="70"/>
        <v>1910</v>
      </c>
      <c r="N472" s="52">
        <f t="shared" si="71"/>
        <v>269.13636363636363</v>
      </c>
    </row>
    <row r="473" spans="1:14" x14ac:dyDescent="0.2">
      <c r="A473" s="26">
        <f>'Aliquote medie'!$B473</f>
        <v>47000</v>
      </c>
      <c r="B473" s="28">
        <f t="shared" si="66"/>
        <v>3</v>
      </c>
      <c r="C473" s="28">
        <f t="shared" si="67"/>
        <v>50000</v>
      </c>
      <c r="D473" s="28">
        <f t="shared" si="68"/>
        <v>28000</v>
      </c>
      <c r="E473" s="28">
        <f t="shared" si="72"/>
        <v>3000</v>
      </c>
      <c r="F473" s="28">
        <f t="shared" si="73"/>
        <v>22000</v>
      </c>
      <c r="G473" s="48">
        <f t="shared" si="74"/>
        <v>0.13636363636363635</v>
      </c>
      <c r="H473" s="32">
        <v>1200</v>
      </c>
      <c r="I473" s="32">
        <v>10</v>
      </c>
      <c r="J473" s="32">
        <f t="shared" si="69"/>
        <v>1190</v>
      </c>
      <c r="K473" s="32">
        <v>1955</v>
      </c>
      <c r="L473" s="32">
        <v>45</v>
      </c>
      <c r="M473" s="32">
        <f t="shared" si="70"/>
        <v>1910</v>
      </c>
      <c r="N473" s="52">
        <f t="shared" si="71"/>
        <v>260.45454545454544</v>
      </c>
    </row>
    <row r="474" spans="1:14" x14ac:dyDescent="0.2">
      <c r="A474" s="26">
        <f>'Aliquote medie'!$B474</f>
        <v>47100</v>
      </c>
      <c r="B474" s="28">
        <f t="shared" si="66"/>
        <v>3</v>
      </c>
      <c r="C474" s="28">
        <f t="shared" si="67"/>
        <v>50000</v>
      </c>
      <c r="D474" s="28">
        <f t="shared" si="68"/>
        <v>28000</v>
      </c>
      <c r="E474" s="28">
        <f t="shared" si="72"/>
        <v>2900</v>
      </c>
      <c r="F474" s="28">
        <f t="shared" si="73"/>
        <v>22000</v>
      </c>
      <c r="G474" s="48">
        <f t="shared" si="74"/>
        <v>0.13181818181818181</v>
      </c>
      <c r="H474" s="32">
        <v>1200</v>
      </c>
      <c r="I474" s="32">
        <v>10</v>
      </c>
      <c r="J474" s="32">
        <f t="shared" si="69"/>
        <v>1190</v>
      </c>
      <c r="K474" s="32">
        <v>1955</v>
      </c>
      <c r="L474" s="32">
        <v>45</v>
      </c>
      <c r="M474" s="32">
        <f t="shared" si="70"/>
        <v>1910</v>
      </c>
      <c r="N474" s="52">
        <f t="shared" si="71"/>
        <v>251.77272727272725</v>
      </c>
    </row>
    <row r="475" spans="1:14" x14ac:dyDescent="0.2">
      <c r="A475" s="26">
        <f>'Aliquote medie'!$B475</f>
        <v>47200</v>
      </c>
      <c r="B475" s="28">
        <f t="shared" si="66"/>
        <v>3</v>
      </c>
      <c r="C475" s="28">
        <f t="shared" si="67"/>
        <v>50000</v>
      </c>
      <c r="D475" s="28">
        <f t="shared" si="68"/>
        <v>28000</v>
      </c>
      <c r="E475" s="28">
        <f t="shared" si="72"/>
        <v>2800</v>
      </c>
      <c r="F475" s="28">
        <f t="shared" si="73"/>
        <v>22000</v>
      </c>
      <c r="G475" s="48">
        <f t="shared" si="74"/>
        <v>0.12727272727272726</v>
      </c>
      <c r="H475" s="32">
        <v>1200</v>
      </c>
      <c r="I475" s="32">
        <v>10</v>
      </c>
      <c r="J475" s="32">
        <f t="shared" si="69"/>
        <v>1190</v>
      </c>
      <c r="K475" s="32">
        <v>1955</v>
      </c>
      <c r="L475" s="32">
        <v>45</v>
      </c>
      <c r="M475" s="32">
        <f t="shared" si="70"/>
        <v>1910</v>
      </c>
      <c r="N475" s="52">
        <f t="shared" si="71"/>
        <v>243.09090909090907</v>
      </c>
    </row>
    <row r="476" spans="1:14" x14ac:dyDescent="0.2">
      <c r="A476" s="26">
        <f>'Aliquote medie'!$B476</f>
        <v>47300</v>
      </c>
      <c r="B476" s="28">
        <f t="shared" si="66"/>
        <v>3</v>
      </c>
      <c r="C476" s="28">
        <f t="shared" si="67"/>
        <v>50000</v>
      </c>
      <c r="D476" s="28">
        <f t="shared" si="68"/>
        <v>28000</v>
      </c>
      <c r="E476" s="28">
        <f t="shared" si="72"/>
        <v>2700</v>
      </c>
      <c r="F476" s="28">
        <f t="shared" si="73"/>
        <v>22000</v>
      </c>
      <c r="G476" s="48">
        <f t="shared" si="74"/>
        <v>0.12272727272727273</v>
      </c>
      <c r="H476" s="32">
        <v>1200</v>
      </c>
      <c r="I476" s="32">
        <v>10</v>
      </c>
      <c r="J476" s="32">
        <f t="shared" si="69"/>
        <v>1190</v>
      </c>
      <c r="K476" s="32">
        <v>1955</v>
      </c>
      <c r="L476" s="32">
        <v>45</v>
      </c>
      <c r="M476" s="32">
        <f t="shared" si="70"/>
        <v>1910</v>
      </c>
      <c r="N476" s="52">
        <f t="shared" si="71"/>
        <v>234.40909090909091</v>
      </c>
    </row>
    <row r="477" spans="1:14" x14ac:dyDescent="0.2">
      <c r="A477" s="26">
        <f>'Aliquote medie'!$B477</f>
        <v>47400</v>
      </c>
      <c r="B477" s="28">
        <f t="shared" si="66"/>
        <v>3</v>
      </c>
      <c r="C477" s="28">
        <f t="shared" si="67"/>
        <v>50000</v>
      </c>
      <c r="D477" s="28">
        <f t="shared" si="68"/>
        <v>28000</v>
      </c>
      <c r="E477" s="28">
        <f t="shared" si="72"/>
        <v>2600</v>
      </c>
      <c r="F477" s="28">
        <f t="shared" si="73"/>
        <v>22000</v>
      </c>
      <c r="G477" s="48">
        <f t="shared" si="74"/>
        <v>0.11818181818181818</v>
      </c>
      <c r="H477" s="32">
        <v>1200</v>
      </c>
      <c r="I477" s="32">
        <v>10</v>
      </c>
      <c r="J477" s="32">
        <f t="shared" si="69"/>
        <v>1190</v>
      </c>
      <c r="K477" s="32">
        <v>1955</v>
      </c>
      <c r="L477" s="32">
        <v>45</v>
      </c>
      <c r="M477" s="32">
        <f t="shared" si="70"/>
        <v>1910</v>
      </c>
      <c r="N477" s="52">
        <f t="shared" si="71"/>
        <v>225.72727272727272</v>
      </c>
    </row>
    <row r="478" spans="1:14" x14ac:dyDescent="0.2">
      <c r="A478" s="26">
        <f>'Aliquote medie'!$B478</f>
        <v>47500</v>
      </c>
      <c r="B478" s="28">
        <f t="shared" si="66"/>
        <v>3</v>
      </c>
      <c r="C478" s="28">
        <f t="shared" si="67"/>
        <v>50000</v>
      </c>
      <c r="D478" s="28">
        <f t="shared" si="68"/>
        <v>28000</v>
      </c>
      <c r="E478" s="28">
        <f t="shared" si="72"/>
        <v>2500</v>
      </c>
      <c r="F478" s="28">
        <f t="shared" si="73"/>
        <v>22000</v>
      </c>
      <c r="G478" s="48">
        <f t="shared" si="74"/>
        <v>0.11363636363636363</v>
      </c>
      <c r="H478" s="32">
        <v>1200</v>
      </c>
      <c r="I478" s="32">
        <v>10</v>
      </c>
      <c r="J478" s="32">
        <f t="shared" si="69"/>
        <v>1190</v>
      </c>
      <c r="K478" s="32">
        <v>1955</v>
      </c>
      <c r="L478" s="32">
        <v>45</v>
      </c>
      <c r="M478" s="32">
        <f t="shared" si="70"/>
        <v>1910</v>
      </c>
      <c r="N478" s="52">
        <f t="shared" si="71"/>
        <v>217.04545454545453</v>
      </c>
    </row>
    <row r="479" spans="1:14" x14ac:dyDescent="0.2">
      <c r="A479" s="26">
        <f>'Aliquote medie'!$B479</f>
        <v>47600</v>
      </c>
      <c r="B479" s="28">
        <f t="shared" si="66"/>
        <v>3</v>
      </c>
      <c r="C479" s="28">
        <f t="shared" si="67"/>
        <v>50000</v>
      </c>
      <c r="D479" s="28">
        <f t="shared" si="68"/>
        <v>28000</v>
      </c>
      <c r="E479" s="28">
        <f t="shared" si="72"/>
        <v>2400</v>
      </c>
      <c r="F479" s="28">
        <f t="shared" si="73"/>
        <v>22000</v>
      </c>
      <c r="G479" s="48">
        <f t="shared" si="74"/>
        <v>0.10909090909090909</v>
      </c>
      <c r="H479" s="32">
        <v>1200</v>
      </c>
      <c r="I479" s="32">
        <v>10</v>
      </c>
      <c r="J479" s="32">
        <f t="shared" si="69"/>
        <v>1190</v>
      </c>
      <c r="K479" s="32">
        <v>1955</v>
      </c>
      <c r="L479" s="32">
        <v>45</v>
      </c>
      <c r="M479" s="32">
        <f t="shared" si="70"/>
        <v>1910</v>
      </c>
      <c r="N479" s="52">
        <f t="shared" si="71"/>
        <v>208.36363636363635</v>
      </c>
    </row>
    <row r="480" spans="1:14" x14ac:dyDescent="0.2">
      <c r="A480" s="26">
        <f>'Aliquote medie'!$B480</f>
        <v>47700</v>
      </c>
      <c r="B480" s="28">
        <f t="shared" si="66"/>
        <v>3</v>
      </c>
      <c r="C480" s="28">
        <f t="shared" si="67"/>
        <v>50000</v>
      </c>
      <c r="D480" s="28">
        <f t="shared" si="68"/>
        <v>28000</v>
      </c>
      <c r="E480" s="28">
        <f t="shared" si="72"/>
        <v>2300</v>
      </c>
      <c r="F480" s="28">
        <f t="shared" si="73"/>
        <v>22000</v>
      </c>
      <c r="G480" s="48">
        <f t="shared" si="74"/>
        <v>0.10454545454545454</v>
      </c>
      <c r="H480" s="32">
        <v>1200</v>
      </c>
      <c r="I480" s="32">
        <v>10</v>
      </c>
      <c r="J480" s="32">
        <f t="shared" si="69"/>
        <v>1190</v>
      </c>
      <c r="K480" s="32">
        <v>1955</v>
      </c>
      <c r="L480" s="32">
        <v>45</v>
      </c>
      <c r="M480" s="32">
        <f t="shared" si="70"/>
        <v>1910</v>
      </c>
      <c r="N480" s="52">
        <f t="shared" si="71"/>
        <v>199.68181818181816</v>
      </c>
    </row>
    <row r="481" spans="1:14" x14ac:dyDescent="0.2">
      <c r="A481" s="26">
        <f>'Aliquote medie'!$B481</f>
        <v>47800</v>
      </c>
      <c r="B481" s="28">
        <f t="shared" si="66"/>
        <v>3</v>
      </c>
      <c r="C481" s="28">
        <f t="shared" si="67"/>
        <v>50000</v>
      </c>
      <c r="D481" s="28">
        <f t="shared" si="68"/>
        <v>28000</v>
      </c>
      <c r="E481" s="28">
        <f t="shared" si="72"/>
        <v>2200</v>
      </c>
      <c r="F481" s="28">
        <f t="shared" si="73"/>
        <v>22000</v>
      </c>
      <c r="G481" s="48">
        <f t="shared" si="74"/>
        <v>0.1</v>
      </c>
      <c r="H481" s="32">
        <v>1200</v>
      </c>
      <c r="I481" s="32">
        <v>10</v>
      </c>
      <c r="J481" s="32">
        <f t="shared" si="69"/>
        <v>1190</v>
      </c>
      <c r="K481" s="32">
        <v>1955</v>
      </c>
      <c r="L481" s="32">
        <v>45</v>
      </c>
      <c r="M481" s="32">
        <f t="shared" si="70"/>
        <v>1910</v>
      </c>
      <c r="N481" s="52">
        <f t="shared" si="71"/>
        <v>191</v>
      </c>
    </row>
    <row r="482" spans="1:14" x14ac:dyDescent="0.2">
      <c r="A482" s="26">
        <f>'Aliquote medie'!$B482</f>
        <v>47900</v>
      </c>
      <c r="B482" s="28">
        <f t="shared" si="66"/>
        <v>3</v>
      </c>
      <c r="C482" s="28">
        <f t="shared" si="67"/>
        <v>50000</v>
      </c>
      <c r="D482" s="28">
        <f t="shared" si="68"/>
        <v>28000</v>
      </c>
      <c r="E482" s="28">
        <f t="shared" si="72"/>
        <v>2100</v>
      </c>
      <c r="F482" s="28">
        <f t="shared" si="73"/>
        <v>22000</v>
      </c>
      <c r="G482" s="48">
        <f t="shared" si="74"/>
        <v>9.5454545454545459E-2</v>
      </c>
      <c r="H482" s="32">
        <v>1200</v>
      </c>
      <c r="I482" s="32">
        <v>10</v>
      </c>
      <c r="J482" s="32">
        <f t="shared" si="69"/>
        <v>1190</v>
      </c>
      <c r="K482" s="32">
        <v>1955</v>
      </c>
      <c r="L482" s="32">
        <v>45</v>
      </c>
      <c r="M482" s="32">
        <f t="shared" si="70"/>
        <v>1910</v>
      </c>
      <c r="N482" s="52">
        <f t="shared" si="71"/>
        <v>182.31818181818181</v>
      </c>
    </row>
    <row r="483" spans="1:14" x14ac:dyDescent="0.2">
      <c r="A483" s="26">
        <f>'Aliquote medie'!$B483</f>
        <v>48000</v>
      </c>
      <c r="B483" s="28">
        <f t="shared" si="66"/>
        <v>3</v>
      </c>
      <c r="C483" s="28">
        <f t="shared" si="67"/>
        <v>50000</v>
      </c>
      <c r="D483" s="28">
        <f t="shared" si="68"/>
        <v>28000</v>
      </c>
      <c r="E483" s="28">
        <f t="shared" si="72"/>
        <v>2000</v>
      </c>
      <c r="F483" s="28">
        <f t="shared" si="73"/>
        <v>22000</v>
      </c>
      <c r="G483" s="48">
        <f t="shared" si="74"/>
        <v>9.0909090909090912E-2</v>
      </c>
      <c r="H483" s="32">
        <v>1200</v>
      </c>
      <c r="I483" s="32">
        <v>10</v>
      </c>
      <c r="J483" s="32">
        <f t="shared" si="69"/>
        <v>1190</v>
      </c>
      <c r="K483" s="32">
        <v>1955</v>
      </c>
      <c r="L483" s="32">
        <v>45</v>
      </c>
      <c r="M483" s="32">
        <f t="shared" si="70"/>
        <v>1910</v>
      </c>
      <c r="N483" s="52">
        <f t="shared" si="71"/>
        <v>173.63636363636365</v>
      </c>
    </row>
    <row r="484" spans="1:14" x14ac:dyDescent="0.2">
      <c r="A484" s="26">
        <f>'Aliquote medie'!$B484</f>
        <v>48100</v>
      </c>
      <c r="B484" s="28">
        <f t="shared" si="66"/>
        <v>3</v>
      </c>
      <c r="C484" s="28">
        <f t="shared" si="67"/>
        <v>50000</v>
      </c>
      <c r="D484" s="28">
        <f t="shared" si="68"/>
        <v>28000</v>
      </c>
      <c r="E484" s="28">
        <f t="shared" si="72"/>
        <v>1900</v>
      </c>
      <c r="F484" s="28">
        <f t="shared" si="73"/>
        <v>22000</v>
      </c>
      <c r="G484" s="48">
        <f t="shared" si="74"/>
        <v>8.6363636363636365E-2</v>
      </c>
      <c r="H484" s="32">
        <v>1200</v>
      </c>
      <c r="I484" s="32">
        <v>10</v>
      </c>
      <c r="J484" s="32">
        <f t="shared" si="69"/>
        <v>1190</v>
      </c>
      <c r="K484" s="32">
        <v>1955</v>
      </c>
      <c r="L484" s="32">
        <v>45</v>
      </c>
      <c r="M484" s="32">
        <f t="shared" si="70"/>
        <v>1910</v>
      </c>
      <c r="N484" s="52">
        <f t="shared" si="71"/>
        <v>164.95454545454547</v>
      </c>
    </row>
    <row r="485" spans="1:14" x14ac:dyDescent="0.2">
      <c r="A485" s="26">
        <f>'Aliquote medie'!$B485</f>
        <v>48200</v>
      </c>
      <c r="B485" s="28">
        <f t="shared" si="66"/>
        <v>3</v>
      </c>
      <c r="C485" s="28">
        <f t="shared" si="67"/>
        <v>50000</v>
      </c>
      <c r="D485" s="28">
        <f t="shared" si="68"/>
        <v>28000</v>
      </c>
      <c r="E485" s="28">
        <f t="shared" si="72"/>
        <v>1800</v>
      </c>
      <c r="F485" s="28">
        <f t="shared" si="73"/>
        <v>22000</v>
      </c>
      <c r="G485" s="48">
        <f t="shared" si="74"/>
        <v>8.1818181818181818E-2</v>
      </c>
      <c r="H485" s="32">
        <v>1200</v>
      </c>
      <c r="I485" s="32">
        <v>10</v>
      </c>
      <c r="J485" s="32">
        <f t="shared" si="69"/>
        <v>1190</v>
      </c>
      <c r="K485" s="32">
        <v>1955</v>
      </c>
      <c r="L485" s="32">
        <v>45</v>
      </c>
      <c r="M485" s="32">
        <f t="shared" si="70"/>
        <v>1910</v>
      </c>
      <c r="N485" s="52">
        <f t="shared" si="71"/>
        <v>156.27272727272728</v>
      </c>
    </row>
    <row r="486" spans="1:14" x14ac:dyDescent="0.2">
      <c r="A486" s="26">
        <f>'Aliquote medie'!$B486</f>
        <v>48300</v>
      </c>
      <c r="B486" s="28">
        <f t="shared" si="66"/>
        <v>3</v>
      </c>
      <c r="C486" s="28">
        <f t="shared" si="67"/>
        <v>50000</v>
      </c>
      <c r="D486" s="28">
        <f t="shared" si="68"/>
        <v>28000</v>
      </c>
      <c r="E486" s="28">
        <f t="shared" si="72"/>
        <v>1700</v>
      </c>
      <c r="F486" s="28">
        <f t="shared" si="73"/>
        <v>22000</v>
      </c>
      <c r="G486" s="48">
        <f t="shared" si="74"/>
        <v>7.7272727272727271E-2</v>
      </c>
      <c r="H486" s="32">
        <v>1200</v>
      </c>
      <c r="I486" s="32">
        <v>10</v>
      </c>
      <c r="J486" s="32">
        <f t="shared" si="69"/>
        <v>1190</v>
      </c>
      <c r="K486" s="32">
        <v>1955</v>
      </c>
      <c r="L486" s="32">
        <v>45</v>
      </c>
      <c r="M486" s="32">
        <f t="shared" si="70"/>
        <v>1910</v>
      </c>
      <c r="N486" s="52">
        <f t="shared" si="71"/>
        <v>147.59090909090909</v>
      </c>
    </row>
    <row r="487" spans="1:14" x14ac:dyDescent="0.2">
      <c r="A487" s="26">
        <f>'Aliquote medie'!$B487</f>
        <v>48400</v>
      </c>
      <c r="B487" s="28">
        <f t="shared" si="66"/>
        <v>3</v>
      </c>
      <c r="C487" s="28">
        <f t="shared" si="67"/>
        <v>50000</v>
      </c>
      <c r="D487" s="28">
        <f t="shared" si="68"/>
        <v>28000</v>
      </c>
      <c r="E487" s="28">
        <f t="shared" si="72"/>
        <v>1600</v>
      </c>
      <c r="F487" s="28">
        <f t="shared" si="73"/>
        <v>22000</v>
      </c>
      <c r="G487" s="48">
        <f t="shared" si="74"/>
        <v>7.2727272727272724E-2</v>
      </c>
      <c r="H487" s="32">
        <v>1200</v>
      </c>
      <c r="I487" s="32">
        <v>10</v>
      </c>
      <c r="J487" s="32">
        <f t="shared" si="69"/>
        <v>1190</v>
      </c>
      <c r="K487" s="32">
        <v>1955</v>
      </c>
      <c r="L487" s="32">
        <v>45</v>
      </c>
      <c r="M487" s="32">
        <f t="shared" si="70"/>
        <v>1910</v>
      </c>
      <c r="N487" s="52">
        <f t="shared" si="71"/>
        <v>138.90909090909091</v>
      </c>
    </row>
    <row r="488" spans="1:14" x14ac:dyDescent="0.2">
      <c r="A488" s="26">
        <f>'Aliquote medie'!$B488</f>
        <v>48500</v>
      </c>
      <c r="B488" s="28">
        <f t="shared" si="66"/>
        <v>3</v>
      </c>
      <c r="C488" s="28">
        <f t="shared" si="67"/>
        <v>50000</v>
      </c>
      <c r="D488" s="28">
        <f t="shared" si="68"/>
        <v>28000</v>
      </c>
      <c r="E488" s="28">
        <f t="shared" si="72"/>
        <v>1500</v>
      </c>
      <c r="F488" s="28">
        <f t="shared" si="73"/>
        <v>22000</v>
      </c>
      <c r="G488" s="48">
        <f t="shared" si="74"/>
        <v>6.8181818181818177E-2</v>
      </c>
      <c r="H488" s="32">
        <v>1200</v>
      </c>
      <c r="I488" s="32">
        <v>10</v>
      </c>
      <c r="J488" s="32">
        <f t="shared" si="69"/>
        <v>1190</v>
      </c>
      <c r="K488" s="32">
        <v>1955</v>
      </c>
      <c r="L488" s="32">
        <v>45</v>
      </c>
      <c r="M488" s="32">
        <f t="shared" si="70"/>
        <v>1910</v>
      </c>
      <c r="N488" s="52">
        <f t="shared" si="71"/>
        <v>130.22727272727272</v>
      </c>
    </row>
    <row r="489" spans="1:14" x14ac:dyDescent="0.2">
      <c r="A489" s="26">
        <f>'Aliquote medie'!$B489</f>
        <v>48600</v>
      </c>
      <c r="B489" s="28">
        <f t="shared" si="66"/>
        <v>3</v>
      </c>
      <c r="C489" s="28">
        <f t="shared" si="67"/>
        <v>50000</v>
      </c>
      <c r="D489" s="28">
        <f t="shared" si="68"/>
        <v>28000</v>
      </c>
      <c r="E489" s="28">
        <f t="shared" si="72"/>
        <v>1400</v>
      </c>
      <c r="F489" s="28">
        <f t="shared" si="73"/>
        <v>22000</v>
      </c>
      <c r="G489" s="48">
        <f t="shared" si="74"/>
        <v>6.363636363636363E-2</v>
      </c>
      <c r="H489" s="32">
        <v>1200</v>
      </c>
      <c r="I489" s="32">
        <v>10</v>
      </c>
      <c r="J489" s="32">
        <f t="shared" si="69"/>
        <v>1190</v>
      </c>
      <c r="K489" s="32">
        <v>1955</v>
      </c>
      <c r="L489" s="32">
        <v>45</v>
      </c>
      <c r="M489" s="32">
        <f t="shared" si="70"/>
        <v>1910</v>
      </c>
      <c r="N489" s="52">
        <f t="shared" si="71"/>
        <v>121.54545454545453</v>
      </c>
    </row>
    <row r="490" spans="1:14" x14ac:dyDescent="0.2">
      <c r="A490" s="26">
        <f>'Aliquote medie'!$B490</f>
        <v>48700</v>
      </c>
      <c r="B490" s="28">
        <f t="shared" si="66"/>
        <v>3</v>
      </c>
      <c r="C490" s="28">
        <f t="shared" si="67"/>
        <v>50000</v>
      </c>
      <c r="D490" s="28">
        <f t="shared" si="68"/>
        <v>28000</v>
      </c>
      <c r="E490" s="28">
        <f t="shared" si="72"/>
        <v>1300</v>
      </c>
      <c r="F490" s="28">
        <f t="shared" si="73"/>
        <v>22000</v>
      </c>
      <c r="G490" s="48">
        <f t="shared" si="74"/>
        <v>5.909090909090909E-2</v>
      </c>
      <c r="H490" s="32">
        <v>1200</v>
      </c>
      <c r="I490" s="32">
        <v>10</v>
      </c>
      <c r="J490" s="32">
        <f t="shared" si="69"/>
        <v>1190</v>
      </c>
      <c r="K490" s="32">
        <v>1955</v>
      </c>
      <c r="L490" s="32">
        <v>45</v>
      </c>
      <c r="M490" s="32">
        <f t="shared" si="70"/>
        <v>1910</v>
      </c>
      <c r="N490" s="52">
        <f t="shared" si="71"/>
        <v>112.86363636363636</v>
      </c>
    </row>
    <row r="491" spans="1:14" x14ac:dyDescent="0.2">
      <c r="A491" s="26">
        <f>'Aliquote medie'!$B491</f>
        <v>48800</v>
      </c>
      <c r="B491" s="28">
        <f t="shared" si="66"/>
        <v>3</v>
      </c>
      <c r="C491" s="28">
        <f t="shared" si="67"/>
        <v>50000</v>
      </c>
      <c r="D491" s="28">
        <f t="shared" si="68"/>
        <v>28000</v>
      </c>
      <c r="E491" s="28">
        <f t="shared" si="72"/>
        <v>1200</v>
      </c>
      <c r="F491" s="28">
        <f t="shared" si="73"/>
        <v>22000</v>
      </c>
      <c r="G491" s="48">
        <f t="shared" si="74"/>
        <v>5.4545454545454543E-2</v>
      </c>
      <c r="H491" s="32">
        <v>1200</v>
      </c>
      <c r="I491" s="32">
        <v>10</v>
      </c>
      <c r="J491" s="32">
        <f t="shared" si="69"/>
        <v>1190</v>
      </c>
      <c r="K491" s="32">
        <v>1955</v>
      </c>
      <c r="L491" s="32">
        <v>45</v>
      </c>
      <c r="M491" s="32">
        <f t="shared" si="70"/>
        <v>1910</v>
      </c>
      <c r="N491" s="52">
        <f t="shared" si="71"/>
        <v>104.18181818181817</v>
      </c>
    </row>
    <row r="492" spans="1:14" x14ac:dyDescent="0.2">
      <c r="A492" s="26">
        <f>'Aliquote medie'!$B492</f>
        <v>48900</v>
      </c>
      <c r="B492" s="28">
        <f t="shared" si="66"/>
        <v>3</v>
      </c>
      <c r="C492" s="28">
        <f t="shared" si="67"/>
        <v>50000</v>
      </c>
      <c r="D492" s="28">
        <f t="shared" si="68"/>
        <v>28000</v>
      </c>
      <c r="E492" s="28">
        <f t="shared" si="72"/>
        <v>1100</v>
      </c>
      <c r="F492" s="28">
        <f t="shared" si="73"/>
        <v>22000</v>
      </c>
      <c r="G492" s="48">
        <f t="shared" si="74"/>
        <v>0.05</v>
      </c>
      <c r="H492" s="32">
        <v>1200</v>
      </c>
      <c r="I492" s="32">
        <v>10</v>
      </c>
      <c r="J492" s="32">
        <f t="shared" si="69"/>
        <v>1190</v>
      </c>
      <c r="K492" s="32">
        <v>1955</v>
      </c>
      <c r="L492" s="32">
        <v>45</v>
      </c>
      <c r="M492" s="32">
        <f t="shared" si="70"/>
        <v>1910</v>
      </c>
      <c r="N492" s="52">
        <f t="shared" si="71"/>
        <v>95.5</v>
      </c>
    </row>
    <row r="493" spans="1:14" x14ac:dyDescent="0.2">
      <c r="A493" s="26">
        <f>'Aliquote medie'!$B493</f>
        <v>49000</v>
      </c>
      <c r="B493" s="28">
        <f t="shared" si="66"/>
        <v>3</v>
      </c>
      <c r="C493" s="28">
        <f t="shared" si="67"/>
        <v>50000</v>
      </c>
      <c r="D493" s="28">
        <f t="shared" si="68"/>
        <v>28000</v>
      </c>
      <c r="E493" s="28">
        <f t="shared" si="72"/>
        <v>1000</v>
      </c>
      <c r="F493" s="28">
        <f t="shared" si="73"/>
        <v>22000</v>
      </c>
      <c r="G493" s="48">
        <f t="shared" si="74"/>
        <v>4.5454545454545456E-2</v>
      </c>
      <c r="H493" s="32">
        <v>1200</v>
      </c>
      <c r="I493" s="32">
        <v>10</v>
      </c>
      <c r="J493" s="32">
        <f t="shared" si="69"/>
        <v>1190</v>
      </c>
      <c r="K493" s="32">
        <v>1955</v>
      </c>
      <c r="L493" s="32">
        <v>45</v>
      </c>
      <c r="M493" s="32">
        <f t="shared" si="70"/>
        <v>1910</v>
      </c>
      <c r="N493" s="52">
        <f t="shared" si="71"/>
        <v>86.818181818181827</v>
      </c>
    </row>
    <row r="494" spans="1:14" x14ac:dyDescent="0.2">
      <c r="A494" s="26">
        <f>'Aliquote medie'!$B494</f>
        <v>49100</v>
      </c>
      <c r="B494" s="28">
        <f t="shared" si="66"/>
        <v>3</v>
      </c>
      <c r="C494" s="28">
        <f t="shared" si="67"/>
        <v>50000</v>
      </c>
      <c r="D494" s="28">
        <f t="shared" si="68"/>
        <v>28000</v>
      </c>
      <c r="E494" s="28">
        <f t="shared" si="72"/>
        <v>900</v>
      </c>
      <c r="F494" s="28">
        <f t="shared" si="73"/>
        <v>22000</v>
      </c>
      <c r="G494" s="48">
        <f t="shared" si="74"/>
        <v>4.0909090909090909E-2</v>
      </c>
      <c r="H494" s="32">
        <v>1200</v>
      </c>
      <c r="I494" s="32">
        <v>10</v>
      </c>
      <c r="J494" s="32">
        <f t="shared" si="69"/>
        <v>1190</v>
      </c>
      <c r="K494" s="32">
        <v>1955</v>
      </c>
      <c r="L494" s="32">
        <v>45</v>
      </c>
      <c r="M494" s="32">
        <f t="shared" si="70"/>
        <v>1910</v>
      </c>
      <c r="N494" s="52">
        <f t="shared" si="71"/>
        <v>78.13636363636364</v>
      </c>
    </row>
    <row r="495" spans="1:14" x14ac:dyDescent="0.2">
      <c r="A495" s="26">
        <f>'Aliquote medie'!$B495</f>
        <v>49200</v>
      </c>
      <c r="B495" s="28">
        <f t="shared" si="66"/>
        <v>3</v>
      </c>
      <c r="C495" s="28">
        <f t="shared" si="67"/>
        <v>50000</v>
      </c>
      <c r="D495" s="28">
        <f t="shared" si="68"/>
        <v>28000</v>
      </c>
      <c r="E495" s="28">
        <f t="shared" si="72"/>
        <v>800</v>
      </c>
      <c r="F495" s="28">
        <f t="shared" si="73"/>
        <v>22000</v>
      </c>
      <c r="G495" s="48">
        <f t="shared" si="74"/>
        <v>3.6363636363636362E-2</v>
      </c>
      <c r="H495" s="32">
        <v>1200</v>
      </c>
      <c r="I495" s="32">
        <v>10</v>
      </c>
      <c r="J495" s="32">
        <f t="shared" si="69"/>
        <v>1190</v>
      </c>
      <c r="K495" s="32">
        <v>1955</v>
      </c>
      <c r="L495" s="32">
        <v>45</v>
      </c>
      <c r="M495" s="32">
        <f t="shared" si="70"/>
        <v>1910</v>
      </c>
      <c r="N495" s="52">
        <f t="shared" si="71"/>
        <v>69.454545454545453</v>
      </c>
    </row>
    <row r="496" spans="1:14" x14ac:dyDescent="0.2">
      <c r="A496" s="26">
        <f>'Aliquote medie'!$B496</f>
        <v>49300</v>
      </c>
      <c r="B496" s="28">
        <f t="shared" si="66"/>
        <v>3</v>
      </c>
      <c r="C496" s="28">
        <f t="shared" si="67"/>
        <v>50000</v>
      </c>
      <c r="D496" s="28">
        <f t="shared" si="68"/>
        <v>28000</v>
      </c>
      <c r="E496" s="28">
        <f t="shared" si="72"/>
        <v>700</v>
      </c>
      <c r="F496" s="28">
        <f t="shared" si="73"/>
        <v>22000</v>
      </c>
      <c r="G496" s="48">
        <f t="shared" si="74"/>
        <v>3.1818181818181815E-2</v>
      </c>
      <c r="H496" s="32">
        <v>1200</v>
      </c>
      <c r="I496" s="32">
        <v>10</v>
      </c>
      <c r="J496" s="32">
        <f t="shared" si="69"/>
        <v>1190</v>
      </c>
      <c r="K496" s="32">
        <v>1955</v>
      </c>
      <c r="L496" s="32">
        <v>45</v>
      </c>
      <c r="M496" s="32">
        <f t="shared" si="70"/>
        <v>1910</v>
      </c>
      <c r="N496" s="52">
        <f t="shared" si="71"/>
        <v>60.772727272727266</v>
      </c>
    </row>
    <row r="497" spans="1:14" x14ac:dyDescent="0.2">
      <c r="A497" s="26">
        <f>'Aliquote medie'!$B497</f>
        <v>49400</v>
      </c>
      <c r="B497" s="28">
        <f t="shared" si="66"/>
        <v>3</v>
      </c>
      <c r="C497" s="28">
        <f t="shared" si="67"/>
        <v>50000</v>
      </c>
      <c r="D497" s="28">
        <f t="shared" si="68"/>
        <v>28000</v>
      </c>
      <c r="E497" s="28">
        <f t="shared" si="72"/>
        <v>600</v>
      </c>
      <c r="F497" s="28">
        <f t="shared" si="73"/>
        <v>22000</v>
      </c>
      <c r="G497" s="48">
        <f t="shared" si="74"/>
        <v>2.7272727272727271E-2</v>
      </c>
      <c r="H497" s="32">
        <v>1200</v>
      </c>
      <c r="I497" s="32">
        <v>10</v>
      </c>
      <c r="J497" s="32">
        <f t="shared" si="69"/>
        <v>1190</v>
      </c>
      <c r="K497" s="32">
        <v>1955</v>
      </c>
      <c r="L497" s="32">
        <v>45</v>
      </c>
      <c r="M497" s="32">
        <f t="shared" si="70"/>
        <v>1910</v>
      </c>
      <c r="N497" s="52">
        <f t="shared" si="71"/>
        <v>52.090909090909086</v>
      </c>
    </row>
    <row r="498" spans="1:14" x14ac:dyDescent="0.2">
      <c r="A498" s="26">
        <f>'Aliquote medie'!$B498</f>
        <v>49500</v>
      </c>
      <c r="B498" s="28">
        <f t="shared" si="66"/>
        <v>3</v>
      </c>
      <c r="C498" s="28">
        <f t="shared" si="67"/>
        <v>50000</v>
      </c>
      <c r="D498" s="28">
        <f t="shared" si="68"/>
        <v>28000</v>
      </c>
      <c r="E498" s="28">
        <f t="shared" si="72"/>
        <v>500</v>
      </c>
      <c r="F498" s="28">
        <f t="shared" si="73"/>
        <v>22000</v>
      </c>
      <c r="G498" s="48">
        <f t="shared" si="74"/>
        <v>2.2727272727272728E-2</v>
      </c>
      <c r="H498" s="32">
        <v>1200</v>
      </c>
      <c r="I498" s="32">
        <v>10</v>
      </c>
      <c r="J498" s="32">
        <f t="shared" si="69"/>
        <v>1190</v>
      </c>
      <c r="K498" s="32">
        <v>1955</v>
      </c>
      <c r="L498" s="32">
        <v>45</v>
      </c>
      <c r="M498" s="32">
        <f t="shared" si="70"/>
        <v>1910</v>
      </c>
      <c r="N498" s="52">
        <f t="shared" si="71"/>
        <v>43.409090909090914</v>
      </c>
    </row>
    <row r="499" spans="1:14" x14ac:dyDescent="0.2">
      <c r="A499" s="26">
        <f>'Aliquote medie'!$B499</f>
        <v>49600</v>
      </c>
      <c r="B499" s="28">
        <f t="shared" si="66"/>
        <v>3</v>
      </c>
      <c r="C499" s="28">
        <f t="shared" si="67"/>
        <v>50000</v>
      </c>
      <c r="D499" s="28">
        <f t="shared" si="68"/>
        <v>28000</v>
      </c>
      <c r="E499" s="28">
        <f t="shared" si="72"/>
        <v>400</v>
      </c>
      <c r="F499" s="28">
        <f t="shared" si="73"/>
        <v>22000</v>
      </c>
      <c r="G499" s="48">
        <f t="shared" si="74"/>
        <v>1.8181818181818181E-2</v>
      </c>
      <c r="H499" s="32">
        <v>1200</v>
      </c>
      <c r="I499" s="32">
        <v>10</v>
      </c>
      <c r="J499" s="32">
        <f t="shared" si="69"/>
        <v>1190</v>
      </c>
      <c r="K499" s="32">
        <v>1955</v>
      </c>
      <c r="L499" s="32">
        <v>45</v>
      </c>
      <c r="M499" s="32">
        <f t="shared" si="70"/>
        <v>1910</v>
      </c>
      <c r="N499" s="52">
        <f t="shared" si="71"/>
        <v>34.727272727272727</v>
      </c>
    </row>
    <row r="500" spans="1:14" x14ac:dyDescent="0.2">
      <c r="A500" s="26">
        <f>'Aliquote medie'!$B500</f>
        <v>49700</v>
      </c>
      <c r="B500" s="28">
        <f t="shared" si="66"/>
        <v>3</v>
      </c>
      <c r="C500" s="28">
        <f t="shared" si="67"/>
        <v>50000</v>
      </c>
      <c r="D500" s="28">
        <f t="shared" si="68"/>
        <v>28000</v>
      </c>
      <c r="E500" s="28">
        <f t="shared" si="72"/>
        <v>300</v>
      </c>
      <c r="F500" s="28">
        <f t="shared" si="73"/>
        <v>22000</v>
      </c>
      <c r="G500" s="48">
        <f t="shared" si="74"/>
        <v>1.3636363636363636E-2</v>
      </c>
      <c r="H500" s="32">
        <v>1200</v>
      </c>
      <c r="I500" s="32">
        <v>10</v>
      </c>
      <c r="J500" s="32">
        <f t="shared" si="69"/>
        <v>1190</v>
      </c>
      <c r="K500" s="32">
        <v>1955</v>
      </c>
      <c r="L500" s="32">
        <v>45</v>
      </c>
      <c r="M500" s="32">
        <f t="shared" si="70"/>
        <v>1910</v>
      </c>
      <c r="N500" s="52">
        <f t="shared" si="71"/>
        <v>26.045454545454543</v>
      </c>
    </row>
    <row r="501" spans="1:14" x14ac:dyDescent="0.2">
      <c r="A501" s="26">
        <f>'Aliquote medie'!$B501</f>
        <v>49800</v>
      </c>
      <c r="B501" s="28">
        <f t="shared" si="66"/>
        <v>3</v>
      </c>
      <c r="C501" s="28">
        <f t="shared" si="67"/>
        <v>50000</v>
      </c>
      <c r="D501" s="28">
        <f t="shared" si="68"/>
        <v>28000</v>
      </c>
      <c r="E501" s="28">
        <f t="shared" si="72"/>
        <v>200</v>
      </c>
      <c r="F501" s="28">
        <f t="shared" si="73"/>
        <v>22000</v>
      </c>
      <c r="G501" s="48">
        <f t="shared" si="74"/>
        <v>9.0909090909090905E-3</v>
      </c>
      <c r="H501" s="32">
        <v>1200</v>
      </c>
      <c r="I501" s="32">
        <v>10</v>
      </c>
      <c r="J501" s="32">
        <f t="shared" si="69"/>
        <v>1190</v>
      </c>
      <c r="K501" s="32">
        <v>1955</v>
      </c>
      <c r="L501" s="32">
        <v>45</v>
      </c>
      <c r="M501" s="32">
        <f t="shared" si="70"/>
        <v>1910</v>
      </c>
      <c r="N501" s="52">
        <f t="shared" si="71"/>
        <v>17.363636363636363</v>
      </c>
    </row>
    <row r="502" spans="1:14" x14ac:dyDescent="0.2">
      <c r="A502" s="26">
        <f>'Aliquote medie'!$B502</f>
        <v>49900</v>
      </c>
      <c r="B502" s="28">
        <f t="shared" si="66"/>
        <v>3</v>
      </c>
      <c r="C502" s="28">
        <f t="shared" si="67"/>
        <v>50000</v>
      </c>
      <c r="D502" s="28">
        <f t="shared" si="68"/>
        <v>28000</v>
      </c>
      <c r="E502" s="28">
        <f t="shared" si="72"/>
        <v>100</v>
      </c>
      <c r="F502" s="28">
        <f t="shared" si="73"/>
        <v>22000</v>
      </c>
      <c r="G502" s="48">
        <f t="shared" si="74"/>
        <v>4.5454545454545452E-3</v>
      </c>
      <c r="H502" s="32">
        <v>1200</v>
      </c>
      <c r="I502" s="32">
        <v>10</v>
      </c>
      <c r="J502" s="32">
        <f t="shared" si="69"/>
        <v>1190</v>
      </c>
      <c r="K502" s="32">
        <v>1955</v>
      </c>
      <c r="L502" s="32">
        <v>45</v>
      </c>
      <c r="M502" s="32">
        <f t="shared" si="70"/>
        <v>1910</v>
      </c>
      <c r="N502" s="52">
        <f t="shared" si="71"/>
        <v>8.6818181818181817</v>
      </c>
    </row>
    <row r="503" spans="1:14" x14ac:dyDescent="0.2">
      <c r="A503" s="26">
        <f>'Aliquote medie'!$B503</f>
        <v>50000</v>
      </c>
      <c r="B503" s="28">
        <f t="shared" si="66"/>
        <v>3</v>
      </c>
      <c r="C503" s="28">
        <f t="shared" si="67"/>
        <v>50000</v>
      </c>
      <c r="D503" s="28">
        <f t="shared" si="68"/>
        <v>28000</v>
      </c>
      <c r="E503" s="28">
        <f t="shared" si="72"/>
        <v>0</v>
      </c>
      <c r="F503" s="28">
        <f t="shared" si="73"/>
        <v>22000</v>
      </c>
      <c r="G503" s="48">
        <f t="shared" si="74"/>
        <v>0</v>
      </c>
      <c r="H503" s="32">
        <v>1200</v>
      </c>
      <c r="I503" s="32">
        <v>10</v>
      </c>
      <c r="J503" s="32">
        <f t="shared" si="69"/>
        <v>1190</v>
      </c>
      <c r="K503" s="32">
        <v>1955</v>
      </c>
      <c r="L503" s="32">
        <v>45</v>
      </c>
      <c r="M503" s="32">
        <f t="shared" si="70"/>
        <v>1910</v>
      </c>
      <c r="N503" s="52">
        <f t="shared" si="71"/>
        <v>0</v>
      </c>
    </row>
    <row r="504" spans="1:14" x14ac:dyDescent="0.2">
      <c r="A504" s="26">
        <f>'Aliquote medie'!$B504</f>
        <v>50100</v>
      </c>
      <c r="B504" s="28">
        <f t="shared" si="66"/>
        <v>4</v>
      </c>
      <c r="C504" s="28" t="str">
        <f t="shared" si="67"/>
        <v/>
      </c>
      <c r="D504" s="28" t="str">
        <f t="shared" si="68"/>
        <v/>
      </c>
      <c r="E504" s="28" t="str">
        <f t="shared" si="72"/>
        <v/>
      </c>
      <c r="F504" s="28" t="str">
        <f t="shared" si="73"/>
        <v/>
      </c>
      <c r="G504" s="48" t="str">
        <f t="shared" si="74"/>
        <v/>
      </c>
      <c r="H504" s="32">
        <v>1200</v>
      </c>
      <c r="I504" s="32">
        <v>10</v>
      </c>
      <c r="J504" s="32">
        <f t="shared" si="69"/>
        <v>1190</v>
      </c>
      <c r="K504" s="32">
        <v>1955</v>
      </c>
      <c r="L504" s="32">
        <v>45</v>
      </c>
      <c r="M504" s="32">
        <f t="shared" si="70"/>
        <v>1910</v>
      </c>
      <c r="N504" s="52">
        <f t="shared" si="71"/>
        <v>0</v>
      </c>
    </row>
    <row r="505" spans="1:14" x14ac:dyDescent="0.2">
      <c r="A505" s="26">
        <f>'Aliquote medie'!$B505</f>
        <v>50200</v>
      </c>
      <c r="B505" s="28">
        <f t="shared" si="66"/>
        <v>4</v>
      </c>
      <c r="C505" s="28" t="str">
        <f t="shared" si="67"/>
        <v/>
      </c>
      <c r="D505" s="28" t="str">
        <f t="shared" si="68"/>
        <v/>
      </c>
      <c r="E505" s="28" t="str">
        <f t="shared" si="72"/>
        <v/>
      </c>
      <c r="F505" s="28" t="str">
        <f t="shared" si="73"/>
        <v/>
      </c>
      <c r="G505" s="48" t="str">
        <f t="shared" si="74"/>
        <v/>
      </c>
      <c r="H505" s="32">
        <v>1200</v>
      </c>
      <c r="I505" s="32">
        <v>10</v>
      </c>
      <c r="J505" s="32">
        <f t="shared" si="69"/>
        <v>1190</v>
      </c>
      <c r="K505" s="32">
        <v>1955</v>
      </c>
      <c r="L505" s="32">
        <v>45</v>
      </c>
      <c r="M505" s="32">
        <f t="shared" si="70"/>
        <v>1910</v>
      </c>
      <c r="N505" s="52">
        <f t="shared" si="71"/>
        <v>0</v>
      </c>
    </row>
    <row r="506" spans="1:14" x14ac:dyDescent="0.2">
      <c r="A506" s="26">
        <f>'Aliquote medie'!$B506</f>
        <v>50300</v>
      </c>
      <c r="B506" s="28">
        <f t="shared" si="66"/>
        <v>4</v>
      </c>
      <c r="C506" s="28" t="str">
        <f t="shared" si="67"/>
        <v/>
      </c>
      <c r="D506" s="28" t="str">
        <f t="shared" si="68"/>
        <v/>
      </c>
      <c r="E506" s="28" t="str">
        <f t="shared" si="72"/>
        <v/>
      </c>
      <c r="F506" s="28" t="str">
        <f t="shared" si="73"/>
        <v/>
      </c>
      <c r="G506" s="48" t="str">
        <f t="shared" si="74"/>
        <v/>
      </c>
      <c r="H506" s="32">
        <v>1200</v>
      </c>
      <c r="I506" s="32">
        <v>10</v>
      </c>
      <c r="J506" s="32">
        <f t="shared" si="69"/>
        <v>1190</v>
      </c>
      <c r="K506" s="32">
        <v>1955</v>
      </c>
      <c r="L506" s="32">
        <v>45</v>
      </c>
      <c r="M506" s="32">
        <f t="shared" si="70"/>
        <v>1910</v>
      </c>
      <c r="N506" s="52">
        <f t="shared" si="71"/>
        <v>0</v>
      </c>
    </row>
    <row r="507" spans="1:14" x14ac:dyDescent="0.2">
      <c r="A507" s="26">
        <f>'Aliquote medie'!$B507</f>
        <v>50400</v>
      </c>
      <c r="B507" s="28">
        <f t="shared" si="66"/>
        <v>4</v>
      </c>
      <c r="C507" s="28" t="str">
        <f t="shared" si="67"/>
        <v/>
      </c>
      <c r="D507" s="28" t="str">
        <f t="shared" si="68"/>
        <v/>
      </c>
      <c r="E507" s="28" t="str">
        <f t="shared" si="72"/>
        <v/>
      </c>
      <c r="F507" s="28" t="str">
        <f t="shared" si="73"/>
        <v/>
      </c>
      <c r="G507" s="48" t="str">
        <f t="shared" si="74"/>
        <v/>
      </c>
      <c r="H507" s="32">
        <v>1200</v>
      </c>
      <c r="I507" s="32">
        <v>10</v>
      </c>
      <c r="J507" s="32">
        <f t="shared" si="69"/>
        <v>1190</v>
      </c>
      <c r="K507" s="32">
        <v>1955</v>
      </c>
      <c r="L507" s="32">
        <v>45</v>
      </c>
      <c r="M507" s="32">
        <f t="shared" si="70"/>
        <v>1910</v>
      </c>
      <c r="N507" s="52">
        <f t="shared" si="71"/>
        <v>0</v>
      </c>
    </row>
    <row r="508" spans="1:14" x14ac:dyDescent="0.2">
      <c r="A508" s="26">
        <f>'Aliquote medie'!$B508</f>
        <v>50500</v>
      </c>
      <c r="B508" s="28">
        <f t="shared" si="66"/>
        <v>4</v>
      </c>
      <c r="C508" s="28" t="str">
        <f t="shared" si="67"/>
        <v/>
      </c>
      <c r="D508" s="28" t="str">
        <f t="shared" si="68"/>
        <v/>
      </c>
      <c r="E508" s="28" t="str">
        <f t="shared" si="72"/>
        <v/>
      </c>
      <c r="F508" s="28" t="str">
        <f t="shared" si="73"/>
        <v/>
      </c>
      <c r="G508" s="48" t="str">
        <f t="shared" si="74"/>
        <v/>
      </c>
      <c r="H508" s="32">
        <v>1200</v>
      </c>
      <c r="I508" s="32">
        <v>10</v>
      </c>
      <c r="J508" s="32">
        <f t="shared" si="69"/>
        <v>1190</v>
      </c>
      <c r="K508" s="32">
        <v>1955</v>
      </c>
      <c r="L508" s="32">
        <v>45</v>
      </c>
      <c r="M508" s="32">
        <f t="shared" si="70"/>
        <v>1910</v>
      </c>
      <c r="N508" s="52">
        <f t="shared" si="71"/>
        <v>0</v>
      </c>
    </row>
    <row r="509" spans="1:14" x14ac:dyDescent="0.2">
      <c r="A509" s="26">
        <f>'Aliquote medie'!$B509</f>
        <v>50600</v>
      </c>
      <c r="B509" s="28">
        <f t="shared" si="66"/>
        <v>4</v>
      </c>
      <c r="C509" s="28" t="str">
        <f t="shared" si="67"/>
        <v/>
      </c>
      <c r="D509" s="28" t="str">
        <f t="shared" si="68"/>
        <v/>
      </c>
      <c r="E509" s="28" t="str">
        <f t="shared" si="72"/>
        <v/>
      </c>
      <c r="F509" s="28" t="str">
        <f t="shared" si="73"/>
        <v/>
      </c>
      <c r="G509" s="48" t="str">
        <f t="shared" si="74"/>
        <v/>
      </c>
      <c r="H509" s="32">
        <v>1200</v>
      </c>
      <c r="I509" s="32">
        <v>10</v>
      </c>
      <c r="J509" s="32">
        <f t="shared" si="69"/>
        <v>1190</v>
      </c>
      <c r="K509" s="32">
        <v>1955</v>
      </c>
      <c r="L509" s="32">
        <v>45</v>
      </c>
      <c r="M509" s="32">
        <f t="shared" si="70"/>
        <v>1910</v>
      </c>
      <c r="N509" s="52">
        <f t="shared" si="71"/>
        <v>0</v>
      </c>
    </row>
    <row r="510" spans="1:14" x14ac:dyDescent="0.2">
      <c r="A510" s="26">
        <f>'Aliquote medie'!$B510</f>
        <v>50700</v>
      </c>
      <c r="B510" s="28">
        <f t="shared" si="66"/>
        <v>4</v>
      </c>
      <c r="C510" s="28" t="str">
        <f t="shared" si="67"/>
        <v/>
      </c>
      <c r="D510" s="28" t="str">
        <f t="shared" si="68"/>
        <v/>
      </c>
      <c r="E510" s="28" t="str">
        <f t="shared" si="72"/>
        <v/>
      </c>
      <c r="F510" s="28" t="str">
        <f t="shared" si="73"/>
        <v/>
      </c>
      <c r="G510" s="48" t="str">
        <f t="shared" si="74"/>
        <v/>
      </c>
      <c r="H510" s="32">
        <v>1200</v>
      </c>
      <c r="I510" s="32">
        <v>10</v>
      </c>
      <c r="J510" s="32">
        <f t="shared" si="69"/>
        <v>1190</v>
      </c>
      <c r="K510" s="32">
        <v>1955</v>
      </c>
      <c r="L510" s="32">
        <v>45</v>
      </c>
      <c r="M510" s="32">
        <f t="shared" si="70"/>
        <v>1910</v>
      </c>
      <c r="N510" s="52">
        <f t="shared" si="71"/>
        <v>0</v>
      </c>
    </row>
    <row r="511" spans="1:14" x14ac:dyDescent="0.2">
      <c r="A511" s="26">
        <f>'Aliquote medie'!$B511</f>
        <v>50800</v>
      </c>
      <c r="B511" s="28">
        <f t="shared" si="66"/>
        <v>4</v>
      </c>
      <c r="C511" s="28" t="str">
        <f t="shared" si="67"/>
        <v/>
      </c>
      <c r="D511" s="28" t="str">
        <f t="shared" si="68"/>
        <v/>
      </c>
      <c r="E511" s="28" t="str">
        <f t="shared" si="72"/>
        <v/>
      </c>
      <c r="F511" s="28" t="str">
        <f t="shared" si="73"/>
        <v/>
      </c>
      <c r="G511" s="48" t="str">
        <f t="shared" si="74"/>
        <v/>
      </c>
      <c r="H511" s="32">
        <v>1200</v>
      </c>
      <c r="I511" s="32">
        <v>10</v>
      </c>
      <c r="J511" s="32">
        <f t="shared" si="69"/>
        <v>1190</v>
      </c>
      <c r="K511" s="32">
        <v>1955</v>
      </c>
      <c r="L511" s="32">
        <v>45</v>
      </c>
      <c r="M511" s="32">
        <f t="shared" si="70"/>
        <v>1910</v>
      </c>
      <c r="N511" s="52">
        <f t="shared" si="71"/>
        <v>0</v>
      </c>
    </row>
    <row r="512" spans="1:14" x14ac:dyDescent="0.2">
      <c r="A512" s="26">
        <f>'Aliquote medie'!$B512</f>
        <v>50900</v>
      </c>
      <c r="B512" s="28">
        <f t="shared" si="66"/>
        <v>4</v>
      </c>
      <c r="C512" s="28" t="str">
        <f t="shared" si="67"/>
        <v/>
      </c>
      <c r="D512" s="28" t="str">
        <f t="shared" si="68"/>
        <v/>
      </c>
      <c r="E512" s="28" t="str">
        <f t="shared" si="72"/>
        <v/>
      </c>
      <c r="F512" s="28" t="str">
        <f t="shared" si="73"/>
        <v/>
      </c>
      <c r="G512" s="48" t="str">
        <f t="shared" si="74"/>
        <v/>
      </c>
      <c r="H512" s="32">
        <v>1200</v>
      </c>
      <c r="I512" s="32">
        <v>10</v>
      </c>
      <c r="J512" s="32">
        <f t="shared" si="69"/>
        <v>1190</v>
      </c>
      <c r="K512" s="32">
        <v>1955</v>
      </c>
      <c r="L512" s="32">
        <v>45</v>
      </c>
      <c r="M512" s="32">
        <f t="shared" si="70"/>
        <v>1910</v>
      </c>
      <c r="N512" s="52">
        <f t="shared" si="71"/>
        <v>0</v>
      </c>
    </row>
    <row r="513" spans="1:14" x14ac:dyDescent="0.2">
      <c r="A513" s="26">
        <f>'Aliquote medie'!$B513</f>
        <v>51000</v>
      </c>
      <c r="B513" s="28">
        <f t="shared" si="66"/>
        <v>4</v>
      </c>
      <c r="C513" s="28" t="str">
        <f t="shared" si="67"/>
        <v/>
      </c>
      <c r="D513" s="28" t="str">
        <f t="shared" si="68"/>
        <v/>
      </c>
      <c r="E513" s="28" t="str">
        <f t="shared" si="72"/>
        <v/>
      </c>
      <c r="F513" s="28" t="str">
        <f t="shared" si="73"/>
        <v/>
      </c>
      <c r="G513" s="48" t="str">
        <f t="shared" si="74"/>
        <v/>
      </c>
      <c r="H513" s="32">
        <v>1200</v>
      </c>
      <c r="I513" s="32">
        <v>10</v>
      </c>
      <c r="J513" s="32">
        <f t="shared" si="69"/>
        <v>1190</v>
      </c>
      <c r="K513" s="32">
        <v>1955</v>
      </c>
      <c r="L513" s="32">
        <v>45</v>
      </c>
      <c r="M513" s="32">
        <f t="shared" si="70"/>
        <v>1910</v>
      </c>
      <c r="N513" s="52">
        <f t="shared" si="71"/>
        <v>0</v>
      </c>
    </row>
    <row r="514" spans="1:14" x14ac:dyDescent="0.2">
      <c r="A514" s="26">
        <f>'Aliquote medie'!$B514</f>
        <v>51100</v>
      </c>
      <c r="B514" s="28">
        <f t="shared" si="66"/>
        <v>4</v>
      </c>
      <c r="C514" s="28" t="str">
        <f t="shared" si="67"/>
        <v/>
      </c>
      <c r="D514" s="28" t="str">
        <f t="shared" si="68"/>
        <v/>
      </c>
      <c r="E514" s="28" t="str">
        <f t="shared" si="72"/>
        <v/>
      </c>
      <c r="F514" s="28" t="str">
        <f t="shared" si="73"/>
        <v/>
      </c>
      <c r="G514" s="48" t="str">
        <f t="shared" si="74"/>
        <v/>
      </c>
      <c r="H514" s="32">
        <v>1200</v>
      </c>
      <c r="I514" s="32">
        <v>10</v>
      </c>
      <c r="J514" s="32">
        <f t="shared" si="69"/>
        <v>1190</v>
      </c>
      <c r="K514" s="32">
        <v>1955</v>
      </c>
      <c r="L514" s="32">
        <v>45</v>
      </c>
      <c r="M514" s="32">
        <f t="shared" si="70"/>
        <v>1910</v>
      </c>
      <c r="N514" s="52">
        <f t="shared" si="71"/>
        <v>0</v>
      </c>
    </row>
    <row r="515" spans="1:14" x14ac:dyDescent="0.2">
      <c r="A515" s="26">
        <f>'Aliquote medie'!$B515</f>
        <v>51200</v>
      </c>
      <c r="B515" s="28">
        <f t="shared" si="66"/>
        <v>4</v>
      </c>
      <c r="C515" s="28" t="str">
        <f t="shared" si="67"/>
        <v/>
      </c>
      <c r="D515" s="28" t="str">
        <f t="shared" si="68"/>
        <v/>
      </c>
      <c r="E515" s="28" t="str">
        <f t="shared" si="72"/>
        <v/>
      </c>
      <c r="F515" s="28" t="str">
        <f t="shared" si="73"/>
        <v/>
      </c>
      <c r="G515" s="48" t="str">
        <f t="shared" si="74"/>
        <v/>
      </c>
      <c r="H515" s="32">
        <v>1200</v>
      </c>
      <c r="I515" s="32">
        <v>10</v>
      </c>
      <c r="J515" s="32">
        <f t="shared" si="69"/>
        <v>1190</v>
      </c>
      <c r="K515" s="32">
        <v>1955</v>
      </c>
      <c r="L515" s="32">
        <v>45</v>
      </c>
      <c r="M515" s="32">
        <f t="shared" si="70"/>
        <v>1910</v>
      </c>
      <c r="N515" s="52">
        <f t="shared" si="71"/>
        <v>0</v>
      </c>
    </row>
    <row r="516" spans="1:14" x14ac:dyDescent="0.2">
      <c r="A516" s="26">
        <f>'Aliquote medie'!$B516</f>
        <v>51300</v>
      </c>
      <c r="B516" s="28">
        <f t="shared" ref="B516:B579" si="75">IF($A516&lt;=15000,1,IF($A516&lt;=28000,2,IF($A516&lt;=50000,3,4)))</f>
        <v>4</v>
      </c>
      <c r="C516" s="28" t="str">
        <f t="shared" ref="C516:C579" si="76">IF(B516=1,15000,IF(B516=2,28000,IF(B516=3,50000,"")))</f>
        <v/>
      </c>
      <c r="D516" s="28" t="str">
        <f t="shared" ref="D516:D579" si="77">IF(B516=1,0,IF(B516=2,15000,IF(B516=3,28000,"")))</f>
        <v/>
      </c>
      <c r="E516" s="28" t="str">
        <f t="shared" si="72"/>
        <v/>
      </c>
      <c r="F516" s="28" t="str">
        <f t="shared" si="73"/>
        <v/>
      </c>
      <c r="G516" s="48" t="str">
        <f t="shared" si="74"/>
        <v/>
      </c>
      <c r="H516" s="32">
        <v>1200</v>
      </c>
      <c r="I516" s="32">
        <v>10</v>
      </c>
      <c r="J516" s="32">
        <f t="shared" ref="J516:J579" si="78">H516-I516</f>
        <v>1190</v>
      </c>
      <c r="K516" s="32">
        <v>1955</v>
      </c>
      <c r="L516" s="32">
        <v>45</v>
      </c>
      <c r="M516" s="32">
        <f t="shared" ref="M516:M579" si="79">K516-L516</f>
        <v>1910</v>
      </c>
      <c r="N516" s="52">
        <f t="shared" ref="N516:N579" si="80">IF(B516=1,K516,IF(B516=2,M516+(J516*G516),IF(B516=3,M516*G516,0)))</f>
        <v>0</v>
      </c>
    </row>
    <row r="517" spans="1:14" x14ac:dyDescent="0.2">
      <c r="A517" s="26">
        <f>'Aliquote medie'!$B517</f>
        <v>51400</v>
      </c>
      <c r="B517" s="28">
        <f t="shared" si="75"/>
        <v>4</v>
      </c>
      <c r="C517" s="28" t="str">
        <f t="shared" si="76"/>
        <v/>
      </c>
      <c r="D517" s="28" t="str">
        <f t="shared" si="77"/>
        <v/>
      </c>
      <c r="E517" s="28" t="str">
        <f t="shared" si="72"/>
        <v/>
      </c>
      <c r="F517" s="28" t="str">
        <f t="shared" si="73"/>
        <v/>
      </c>
      <c r="G517" s="48" t="str">
        <f t="shared" si="74"/>
        <v/>
      </c>
      <c r="H517" s="32">
        <v>1200</v>
      </c>
      <c r="I517" s="32">
        <v>10</v>
      </c>
      <c r="J517" s="32">
        <f t="shared" si="78"/>
        <v>1190</v>
      </c>
      <c r="K517" s="32">
        <v>1955</v>
      </c>
      <c r="L517" s="32">
        <v>45</v>
      </c>
      <c r="M517" s="32">
        <f t="shared" si="79"/>
        <v>1910</v>
      </c>
      <c r="N517" s="52">
        <f t="shared" si="80"/>
        <v>0</v>
      </c>
    </row>
    <row r="518" spans="1:14" x14ac:dyDescent="0.2">
      <c r="A518" s="26">
        <f>'Aliquote medie'!$B518</f>
        <v>51500</v>
      </c>
      <c r="B518" s="28">
        <f t="shared" si="75"/>
        <v>4</v>
      </c>
      <c r="C518" s="28" t="str">
        <f t="shared" si="76"/>
        <v/>
      </c>
      <c r="D518" s="28" t="str">
        <f t="shared" si="77"/>
        <v/>
      </c>
      <c r="E518" s="28" t="str">
        <f t="shared" si="72"/>
        <v/>
      </c>
      <c r="F518" s="28" t="str">
        <f t="shared" si="73"/>
        <v/>
      </c>
      <c r="G518" s="48" t="str">
        <f t="shared" si="74"/>
        <v/>
      </c>
      <c r="H518" s="32">
        <v>1200</v>
      </c>
      <c r="I518" s="32">
        <v>10</v>
      </c>
      <c r="J518" s="32">
        <f t="shared" si="78"/>
        <v>1190</v>
      </c>
      <c r="K518" s="32">
        <v>1955</v>
      </c>
      <c r="L518" s="32">
        <v>45</v>
      </c>
      <c r="M518" s="32">
        <f t="shared" si="79"/>
        <v>1910</v>
      </c>
      <c r="N518" s="52">
        <f t="shared" si="80"/>
        <v>0</v>
      </c>
    </row>
    <row r="519" spans="1:14" x14ac:dyDescent="0.2">
      <c r="A519" s="26">
        <f>'Aliquote medie'!$B519</f>
        <v>51600</v>
      </c>
      <c r="B519" s="28">
        <f t="shared" si="75"/>
        <v>4</v>
      </c>
      <c r="C519" s="28" t="str">
        <f t="shared" si="76"/>
        <v/>
      </c>
      <c r="D519" s="28" t="str">
        <f t="shared" si="77"/>
        <v/>
      </c>
      <c r="E519" s="28" t="str">
        <f t="shared" si="72"/>
        <v/>
      </c>
      <c r="F519" s="28" t="str">
        <f t="shared" si="73"/>
        <v/>
      </c>
      <c r="G519" s="48" t="str">
        <f t="shared" si="74"/>
        <v/>
      </c>
      <c r="H519" s="32">
        <v>1200</v>
      </c>
      <c r="I519" s="32">
        <v>10</v>
      </c>
      <c r="J519" s="32">
        <f t="shared" si="78"/>
        <v>1190</v>
      </c>
      <c r="K519" s="32">
        <v>1955</v>
      </c>
      <c r="L519" s="32">
        <v>45</v>
      </c>
      <c r="M519" s="32">
        <f t="shared" si="79"/>
        <v>1910</v>
      </c>
      <c r="N519" s="52">
        <f t="shared" si="80"/>
        <v>0</v>
      </c>
    </row>
    <row r="520" spans="1:14" x14ac:dyDescent="0.2">
      <c r="A520" s="26">
        <f>'Aliquote medie'!$B520</f>
        <v>51700</v>
      </c>
      <c r="B520" s="28">
        <f t="shared" si="75"/>
        <v>4</v>
      </c>
      <c r="C520" s="28" t="str">
        <f t="shared" si="76"/>
        <v/>
      </c>
      <c r="D520" s="28" t="str">
        <f t="shared" si="77"/>
        <v/>
      </c>
      <c r="E520" s="28" t="str">
        <f t="shared" si="72"/>
        <v/>
      </c>
      <c r="F520" s="28" t="str">
        <f t="shared" si="73"/>
        <v/>
      </c>
      <c r="G520" s="48" t="str">
        <f t="shared" si="74"/>
        <v/>
      </c>
      <c r="H520" s="32">
        <v>1200</v>
      </c>
      <c r="I520" s="32">
        <v>10</v>
      </c>
      <c r="J520" s="32">
        <f t="shared" si="78"/>
        <v>1190</v>
      </c>
      <c r="K520" s="32">
        <v>1955</v>
      </c>
      <c r="L520" s="32">
        <v>45</v>
      </c>
      <c r="M520" s="32">
        <f t="shared" si="79"/>
        <v>1910</v>
      </c>
      <c r="N520" s="52">
        <f t="shared" si="80"/>
        <v>0</v>
      </c>
    </row>
    <row r="521" spans="1:14" x14ac:dyDescent="0.2">
      <c r="A521" s="26">
        <f>'Aliquote medie'!$B521</f>
        <v>51800</v>
      </c>
      <c r="B521" s="28">
        <f t="shared" si="75"/>
        <v>4</v>
      </c>
      <c r="C521" s="28" t="str">
        <f t="shared" si="76"/>
        <v/>
      </c>
      <c r="D521" s="28" t="str">
        <f t="shared" si="77"/>
        <v/>
      </c>
      <c r="E521" s="28" t="str">
        <f t="shared" si="72"/>
        <v/>
      </c>
      <c r="F521" s="28" t="str">
        <f t="shared" si="73"/>
        <v/>
      </c>
      <c r="G521" s="48" t="str">
        <f t="shared" si="74"/>
        <v/>
      </c>
      <c r="H521" s="32">
        <v>1200</v>
      </c>
      <c r="I521" s="32">
        <v>10</v>
      </c>
      <c r="J521" s="32">
        <f t="shared" si="78"/>
        <v>1190</v>
      </c>
      <c r="K521" s="32">
        <v>1955</v>
      </c>
      <c r="L521" s="32">
        <v>45</v>
      </c>
      <c r="M521" s="32">
        <f t="shared" si="79"/>
        <v>1910</v>
      </c>
      <c r="N521" s="52">
        <f t="shared" si="80"/>
        <v>0</v>
      </c>
    </row>
    <row r="522" spans="1:14" x14ac:dyDescent="0.2">
      <c r="A522" s="26">
        <f>'Aliquote medie'!$B522</f>
        <v>51900</v>
      </c>
      <c r="B522" s="28">
        <f t="shared" si="75"/>
        <v>4</v>
      </c>
      <c r="C522" s="28" t="str">
        <f t="shared" si="76"/>
        <v/>
      </c>
      <c r="D522" s="28" t="str">
        <f t="shared" si="77"/>
        <v/>
      </c>
      <c r="E522" s="28" t="str">
        <f t="shared" si="72"/>
        <v/>
      </c>
      <c r="F522" s="28" t="str">
        <f t="shared" si="73"/>
        <v/>
      </c>
      <c r="G522" s="48" t="str">
        <f t="shared" si="74"/>
        <v/>
      </c>
      <c r="H522" s="32">
        <v>1200</v>
      </c>
      <c r="I522" s="32">
        <v>10</v>
      </c>
      <c r="J522" s="32">
        <f t="shared" si="78"/>
        <v>1190</v>
      </c>
      <c r="K522" s="32">
        <v>1955</v>
      </c>
      <c r="L522" s="32">
        <v>45</v>
      </c>
      <c r="M522" s="32">
        <f t="shared" si="79"/>
        <v>1910</v>
      </c>
      <c r="N522" s="52">
        <f t="shared" si="80"/>
        <v>0</v>
      </c>
    </row>
    <row r="523" spans="1:14" x14ac:dyDescent="0.2">
      <c r="A523" s="26">
        <f>'Aliquote medie'!$B523</f>
        <v>52000</v>
      </c>
      <c r="B523" s="28">
        <f t="shared" si="75"/>
        <v>4</v>
      </c>
      <c r="C523" s="28" t="str">
        <f t="shared" si="76"/>
        <v/>
      </c>
      <c r="D523" s="28" t="str">
        <f t="shared" si="77"/>
        <v/>
      </c>
      <c r="E523" s="28" t="str">
        <f t="shared" ref="E523:E586" si="81">IF(B523&lt;4,(C523-A523),"")</f>
        <v/>
      </c>
      <c r="F523" s="28" t="str">
        <f t="shared" ref="F523:F586" si="82">IF(B523&lt;4,C523-D523,"")</f>
        <v/>
      </c>
      <c r="G523" s="48" t="str">
        <f t="shared" ref="G523:G586" si="83">IF(B523&lt;4,E523/F523,"")</f>
        <v/>
      </c>
      <c r="H523" s="32">
        <v>1200</v>
      </c>
      <c r="I523" s="32">
        <v>10</v>
      </c>
      <c r="J523" s="32">
        <f t="shared" si="78"/>
        <v>1190</v>
      </c>
      <c r="K523" s="32">
        <v>1955</v>
      </c>
      <c r="L523" s="32">
        <v>45</v>
      </c>
      <c r="M523" s="32">
        <f t="shared" si="79"/>
        <v>1910</v>
      </c>
      <c r="N523" s="52">
        <f t="shared" si="80"/>
        <v>0</v>
      </c>
    </row>
    <row r="524" spans="1:14" x14ac:dyDescent="0.2">
      <c r="A524" s="26">
        <f>'Aliquote medie'!$B524</f>
        <v>52100</v>
      </c>
      <c r="B524" s="28">
        <f t="shared" si="75"/>
        <v>4</v>
      </c>
      <c r="C524" s="28" t="str">
        <f t="shared" si="76"/>
        <v/>
      </c>
      <c r="D524" s="28" t="str">
        <f t="shared" si="77"/>
        <v/>
      </c>
      <c r="E524" s="28" t="str">
        <f t="shared" si="81"/>
        <v/>
      </c>
      <c r="F524" s="28" t="str">
        <f t="shared" si="82"/>
        <v/>
      </c>
      <c r="G524" s="48" t="str">
        <f t="shared" si="83"/>
        <v/>
      </c>
      <c r="H524" s="32">
        <v>1200</v>
      </c>
      <c r="I524" s="32">
        <v>10</v>
      </c>
      <c r="J524" s="32">
        <f t="shared" si="78"/>
        <v>1190</v>
      </c>
      <c r="K524" s="32">
        <v>1955</v>
      </c>
      <c r="L524" s="32">
        <v>45</v>
      </c>
      <c r="M524" s="32">
        <f t="shared" si="79"/>
        <v>1910</v>
      </c>
      <c r="N524" s="52">
        <f t="shared" si="80"/>
        <v>0</v>
      </c>
    </row>
    <row r="525" spans="1:14" x14ac:dyDescent="0.2">
      <c r="A525" s="26">
        <f>'Aliquote medie'!$B525</f>
        <v>52200</v>
      </c>
      <c r="B525" s="28">
        <f t="shared" si="75"/>
        <v>4</v>
      </c>
      <c r="C525" s="28" t="str">
        <f t="shared" si="76"/>
        <v/>
      </c>
      <c r="D525" s="28" t="str">
        <f t="shared" si="77"/>
        <v/>
      </c>
      <c r="E525" s="28" t="str">
        <f t="shared" si="81"/>
        <v/>
      </c>
      <c r="F525" s="28" t="str">
        <f t="shared" si="82"/>
        <v/>
      </c>
      <c r="G525" s="48" t="str">
        <f t="shared" si="83"/>
        <v/>
      </c>
      <c r="H525" s="32">
        <v>1200</v>
      </c>
      <c r="I525" s="32">
        <v>10</v>
      </c>
      <c r="J525" s="32">
        <f t="shared" si="78"/>
        <v>1190</v>
      </c>
      <c r="K525" s="32">
        <v>1955</v>
      </c>
      <c r="L525" s="32">
        <v>45</v>
      </c>
      <c r="M525" s="32">
        <f t="shared" si="79"/>
        <v>1910</v>
      </c>
      <c r="N525" s="52">
        <f t="shared" si="80"/>
        <v>0</v>
      </c>
    </row>
    <row r="526" spans="1:14" x14ac:dyDescent="0.2">
      <c r="A526" s="26">
        <f>'Aliquote medie'!$B526</f>
        <v>52300</v>
      </c>
      <c r="B526" s="28">
        <f t="shared" si="75"/>
        <v>4</v>
      </c>
      <c r="C526" s="28" t="str">
        <f t="shared" si="76"/>
        <v/>
      </c>
      <c r="D526" s="28" t="str">
        <f t="shared" si="77"/>
        <v/>
      </c>
      <c r="E526" s="28" t="str">
        <f t="shared" si="81"/>
        <v/>
      </c>
      <c r="F526" s="28" t="str">
        <f t="shared" si="82"/>
        <v/>
      </c>
      <c r="G526" s="48" t="str">
        <f t="shared" si="83"/>
        <v/>
      </c>
      <c r="H526" s="32">
        <v>1200</v>
      </c>
      <c r="I526" s="32">
        <v>10</v>
      </c>
      <c r="J526" s="32">
        <f t="shared" si="78"/>
        <v>1190</v>
      </c>
      <c r="K526" s="32">
        <v>1955</v>
      </c>
      <c r="L526" s="32">
        <v>45</v>
      </c>
      <c r="M526" s="32">
        <f t="shared" si="79"/>
        <v>1910</v>
      </c>
      <c r="N526" s="52">
        <f t="shared" si="80"/>
        <v>0</v>
      </c>
    </row>
    <row r="527" spans="1:14" x14ac:dyDescent="0.2">
      <c r="A527" s="26">
        <f>'Aliquote medie'!$B527</f>
        <v>52400</v>
      </c>
      <c r="B527" s="28">
        <f t="shared" si="75"/>
        <v>4</v>
      </c>
      <c r="C527" s="28" t="str">
        <f t="shared" si="76"/>
        <v/>
      </c>
      <c r="D527" s="28" t="str">
        <f t="shared" si="77"/>
        <v/>
      </c>
      <c r="E527" s="28" t="str">
        <f t="shared" si="81"/>
        <v/>
      </c>
      <c r="F527" s="28" t="str">
        <f t="shared" si="82"/>
        <v/>
      </c>
      <c r="G527" s="48" t="str">
        <f t="shared" si="83"/>
        <v/>
      </c>
      <c r="H527" s="32">
        <v>1200</v>
      </c>
      <c r="I527" s="32">
        <v>10</v>
      </c>
      <c r="J527" s="32">
        <f t="shared" si="78"/>
        <v>1190</v>
      </c>
      <c r="K527" s="32">
        <v>1955</v>
      </c>
      <c r="L527" s="32">
        <v>45</v>
      </c>
      <c r="M527" s="32">
        <f t="shared" si="79"/>
        <v>1910</v>
      </c>
      <c r="N527" s="52">
        <f t="shared" si="80"/>
        <v>0</v>
      </c>
    </row>
    <row r="528" spans="1:14" x14ac:dyDescent="0.2">
      <c r="A528" s="26">
        <f>'Aliquote medie'!$B528</f>
        <v>52500</v>
      </c>
      <c r="B528" s="28">
        <f t="shared" si="75"/>
        <v>4</v>
      </c>
      <c r="C528" s="28" t="str">
        <f t="shared" si="76"/>
        <v/>
      </c>
      <c r="D528" s="28" t="str">
        <f t="shared" si="77"/>
        <v/>
      </c>
      <c r="E528" s="28" t="str">
        <f t="shared" si="81"/>
        <v/>
      </c>
      <c r="F528" s="28" t="str">
        <f t="shared" si="82"/>
        <v/>
      </c>
      <c r="G528" s="48" t="str">
        <f t="shared" si="83"/>
        <v/>
      </c>
      <c r="H528" s="32">
        <v>1200</v>
      </c>
      <c r="I528" s="32">
        <v>10</v>
      </c>
      <c r="J528" s="32">
        <f t="shared" si="78"/>
        <v>1190</v>
      </c>
      <c r="K528" s="32">
        <v>1955</v>
      </c>
      <c r="L528" s="32">
        <v>45</v>
      </c>
      <c r="M528" s="32">
        <f t="shared" si="79"/>
        <v>1910</v>
      </c>
      <c r="N528" s="52">
        <f t="shared" si="80"/>
        <v>0</v>
      </c>
    </row>
    <row r="529" spans="1:14" x14ac:dyDescent="0.2">
      <c r="A529" s="26">
        <f>'Aliquote medie'!$B529</f>
        <v>52600</v>
      </c>
      <c r="B529" s="28">
        <f t="shared" si="75"/>
        <v>4</v>
      </c>
      <c r="C529" s="28" t="str">
        <f t="shared" si="76"/>
        <v/>
      </c>
      <c r="D529" s="28" t="str">
        <f t="shared" si="77"/>
        <v/>
      </c>
      <c r="E529" s="28" t="str">
        <f t="shared" si="81"/>
        <v/>
      </c>
      <c r="F529" s="28" t="str">
        <f t="shared" si="82"/>
        <v/>
      </c>
      <c r="G529" s="48" t="str">
        <f t="shared" si="83"/>
        <v/>
      </c>
      <c r="H529" s="32">
        <v>1200</v>
      </c>
      <c r="I529" s="32">
        <v>10</v>
      </c>
      <c r="J529" s="32">
        <f t="shared" si="78"/>
        <v>1190</v>
      </c>
      <c r="K529" s="32">
        <v>1955</v>
      </c>
      <c r="L529" s="32">
        <v>45</v>
      </c>
      <c r="M529" s="32">
        <f t="shared" si="79"/>
        <v>1910</v>
      </c>
      <c r="N529" s="52">
        <f t="shared" si="80"/>
        <v>0</v>
      </c>
    </row>
    <row r="530" spans="1:14" x14ac:dyDescent="0.2">
      <c r="A530" s="26">
        <f>'Aliquote medie'!$B530</f>
        <v>52700</v>
      </c>
      <c r="B530" s="28">
        <f t="shared" si="75"/>
        <v>4</v>
      </c>
      <c r="C530" s="28" t="str">
        <f t="shared" si="76"/>
        <v/>
      </c>
      <c r="D530" s="28" t="str">
        <f t="shared" si="77"/>
        <v/>
      </c>
      <c r="E530" s="28" t="str">
        <f t="shared" si="81"/>
        <v/>
      </c>
      <c r="F530" s="28" t="str">
        <f t="shared" si="82"/>
        <v/>
      </c>
      <c r="G530" s="48" t="str">
        <f t="shared" si="83"/>
        <v/>
      </c>
      <c r="H530" s="32">
        <v>1200</v>
      </c>
      <c r="I530" s="32">
        <v>10</v>
      </c>
      <c r="J530" s="32">
        <f t="shared" si="78"/>
        <v>1190</v>
      </c>
      <c r="K530" s="32">
        <v>1955</v>
      </c>
      <c r="L530" s="32">
        <v>45</v>
      </c>
      <c r="M530" s="32">
        <f t="shared" si="79"/>
        <v>1910</v>
      </c>
      <c r="N530" s="52">
        <f t="shared" si="80"/>
        <v>0</v>
      </c>
    </row>
    <row r="531" spans="1:14" x14ac:dyDescent="0.2">
      <c r="A531" s="26">
        <f>'Aliquote medie'!$B531</f>
        <v>52800</v>
      </c>
      <c r="B531" s="28">
        <f t="shared" si="75"/>
        <v>4</v>
      </c>
      <c r="C531" s="28" t="str">
        <f t="shared" si="76"/>
        <v/>
      </c>
      <c r="D531" s="28" t="str">
        <f t="shared" si="77"/>
        <v/>
      </c>
      <c r="E531" s="28" t="str">
        <f t="shared" si="81"/>
        <v/>
      </c>
      <c r="F531" s="28" t="str">
        <f t="shared" si="82"/>
        <v/>
      </c>
      <c r="G531" s="48" t="str">
        <f t="shared" si="83"/>
        <v/>
      </c>
      <c r="H531" s="32">
        <v>1200</v>
      </c>
      <c r="I531" s="32">
        <v>10</v>
      </c>
      <c r="J531" s="32">
        <f t="shared" si="78"/>
        <v>1190</v>
      </c>
      <c r="K531" s="32">
        <v>1955</v>
      </c>
      <c r="L531" s="32">
        <v>45</v>
      </c>
      <c r="M531" s="32">
        <f t="shared" si="79"/>
        <v>1910</v>
      </c>
      <c r="N531" s="52">
        <f t="shared" si="80"/>
        <v>0</v>
      </c>
    </row>
    <row r="532" spans="1:14" x14ac:dyDescent="0.2">
      <c r="A532" s="26">
        <f>'Aliquote medie'!$B532</f>
        <v>52900</v>
      </c>
      <c r="B532" s="28">
        <f t="shared" si="75"/>
        <v>4</v>
      </c>
      <c r="C532" s="28" t="str">
        <f t="shared" si="76"/>
        <v/>
      </c>
      <c r="D532" s="28" t="str">
        <f t="shared" si="77"/>
        <v/>
      </c>
      <c r="E532" s="28" t="str">
        <f t="shared" si="81"/>
        <v/>
      </c>
      <c r="F532" s="28" t="str">
        <f t="shared" si="82"/>
        <v/>
      </c>
      <c r="G532" s="48" t="str">
        <f t="shared" si="83"/>
        <v/>
      </c>
      <c r="H532" s="32">
        <v>1200</v>
      </c>
      <c r="I532" s="32">
        <v>10</v>
      </c>
      <c r="J532" s="32">
        <f t="shared" si="78"/>
        <v>1190</v>
      </c>
      <c r="K532" s="32">
        <v>1955</v>
      </c>
      <c r="L532" s="32">
        <v>45</v>
      </c>
      <c r="M532" s="32">
        <f t="shared" si="79"/>
        <v>1910</v>
      </c>
      <c r="N532" s="52">
        <f t="shared" si="80"/>
        <v>0</v>
      </c>
    </row>
    <row r="533" spans="1:14" x14ac:dyDescent="0.2">
      <c r="A533" s="26">
        <f>'Aliquote medie'!$B533</f>
        <v>53000</v>
      </c>
      <c r="B533" s="28">
        <f t="shared" si="75"/>
        <v>4</v>
      </c>
      <c r="C533" s="28" t="str">
        <f t="shared" si="76"/>
        <v/>
      </c>
      <c r="D533" s="28" t="str">
        <f t="shared" si="77"/>
        <v/>
      </c>
      <c r="E533" s="28" t="str">
        <f t="shared" si="81"/>
        <v/>
      </c>
      <c r="F533" s="28" t="str">
        <f t="shared" si="82"/>
        <v/>
      </c>
      <c r="G533" s="48" t="str">
        <f t="shared" si="83"/>
        <v/>
      </c>
      <c r="H533" s="32">
        <v>1200</v>
      </c>
      <c r="I533" s="32">
        <v>10</v>
      </c>
      <c r="J533" s="32">
        <f t="shared" si="78"/>
        <v>1190</v>
      </c>
      <c r="K533" s="32">
        <v>1955</v>
      </c>
      <c r="L533" s="32">
        <v>45</v>
      </c>
      <c r="M533" s="32">
        <f t="shared" si="79"/>
        <v>1910</v>
      </c>
      <c r="N533" s="52">
        <f t="shared" si="80"/>
        <v>0</v>
      </c>
    </row>
    <row r="534" spans="1:14" x14ac:dyDescent="0.2">
      <c r="A534" s="26">
        <f>'Aliquote medie'!$B534</f>
        <v>53100</v>
      </c>
      <c r="B534" s="28">
        <f t="shared" si="75"/>
        <v>4</v>
      </c>
      <c r="C534" s="28" t="str">
        <f t="shared" si="76"/>
        <v/>
      </c>
      <c r="D534" s="28" t="str">
        <f t="shared" si="77"/>
        <v/>
      </c>
      <c r="E534" s="28" t="str">
        <f t="shared" si="81"/>
        <v/>
      </c>
      <c r="F534" s="28" t="str">
        <f t="shared" si="82"/>
        <v/>
      </c>
      <c r="G534" s="48" t="str">
        <f t="shared" si="83"/>
        <v/>
      </c>
      <c r="H534" s="32">
        <v>1200</v>
      </c>
      <c r="I534" s="32">
        <v>10</v>
      </c>
      <c r="J534" s="32">
        <f t="shared" si="78"/>
        <v>1190</v>
      </c>
      <c r="K534" s="32">
        <v>1955</v>
      </c>
      <c r="L534" s="32">
        <v>45</v>
      </c>
      <c r="M534" s="32">
        <f t="shared" si="79"/>
        <v>1910</v>
      </c>
      <c r="N534" s="52">
        <f t="shared" si="80"/>
        <v>0</v>
      </c>
    </row>
    <row r="535" spans="1:14" x14ac:dyDescent="0.2">
      <c r="A535" s="26">
        <f>'Aliquote medie'!$B535</f>
        <v>53200</v>
      </c>
      <c r="B535" s="28">
        <f t="shared" si="75"/>
        <v>4</v>
      </c>
      <c r="C535" s="28" t="str">
        <f t="shared" si="76"/>
        <v/>
      </c>
      <c r="D535" s="28" t="str">
        <f t="shared" si="77"/>
        <v/>
      </c>
      <c r="E535" s="28" t="str">
        <f t="shared" si="81"/>
        <v/>
      </c>
      <c r="F535" s="28" t="str">
        <f t="shared" si="82"/>
        <v/>
      </c>
      <c r="G535" s="48" t="str">
        <f t="shared" si="83"/>
        <v/>
      </c>
      <c r="H535" s="32">
        <v>1200</v>
      </c>
      <c r="I535" s="32">
        <v>10</v>
      </c>
      <c r="J535" s="32">
        <f t="shared" si="78"/>
        <v>1190</v>
      </c>
      <c r="K535" s="32">
        <v>1955</v>
      </c>
      <c r="L535" s="32">
        <v>45</v>
      </c>
      <c r="M535" s="32">
        <f t="shared" si="79"/>
        <v>1910</v>
      </c>
      <c r="N535" s="52">
        <f t="shared" si="80"/>
        <v>0</v>
      </c>
    </row>
    <row r="536" spans="1:14" x14ac:dyDescent="0.2">
      <c r="A536" s="26">
        <f>'Aliquote medie'!$B536</f>
        <v>53300</v>
      </c>
      <c r="B536" s="28">
        <f t="shared" si="75"/>
        <v>4</v>
      </c>
      <c r="C536" s="28" t="str">
        <f t="shared" si="76"/>
        <v/>
      </c>
      <c r="D536" s="28" t="str">
        <f t="shared" si="77"/>
        <v/>
      </c>
      <c r="E536" s="28" t="str">
        <f t="shared" si="81"/>
        <v/>
      </c>
      <c r="F536" s="28" t="str">
        <f t="shared" si="82"/>
        <v/>
      </c>
      <c r="G536" s="48" t="str">
        <f t="shared" si="83"/>
        <v/>
      </c>
      <c r="H536" s="32">
        <v>1200</v>
      </c>
      <c r="I536" s="32">
        <v>10</v>
      </c>
      <c r="J536" s="32">
        <f t="shared" si="78"/>
        <v>1190</v>
      </c>
      <c r="K536" s="32">
        <v>1955</v>
      </c>
      <c r="L536" s="32">
        <v>45</v>
      </c>
      <c r="M536" s="32">
        <f t="shared" si="79"/>
        <v>1910</v>
      </c>
      <c r="N536" s="52">
        <f t="shared" si="80"/>
        <v>0</v>
      </c>
    </row>
    <row r="537" spans="1:14" x14ac:dyDescent="0.2">
      <c r="A537" s="26">
        <f>'Aliquote medie'!$B537</f>
        <v>53400</v>
      </c>
      <c r="B537" s="28">
        <f t="shared" si="75"/>
        <v>4</v>
      </c>
      <c r="C537" s="28" t="str">
        <f t="shared" si="76"/>
        <v/>
      </c>
      <c r="D537" s="28" t="str">
        <f t="shared" si="77"/>
        <v/>
      </c>
      <c r="E537" s="28" t="str">
        <f t="shared" si="81"/>
        <v/>
      </c>
      <c r="F537" s="28" t="str">
        <f t="shared" si="82"/>
        <v/>
      </c>
      <c r="G537" s="48" t="str">
        <f t="shared" si="83"/>
        <v/>
      </c>
      <c r="H537" s="32">
        <v>1200</v>
      </c>
      <c r="I537" s="32">
        <v>10</v>
      </c>
      <c r="J537" s="32">
        <f t="shared" si="78"/>
        <v>1190</v>
      </c>
      <c r="K537" s="32">
        <v>1955</v>
      </c>
      <c r="L537" s="32">
        <v>45</v>
      </c>
      <c r="M537" s="32">
        <f t="shared" si="79"/>
        <v>1910</v>
      </c>
      <c r="N537" s="52">
        <f t="shared" si="80"/>
        <v>0</v>
      </c>
    </row>
    <row r="538" spans="1:14" x14ac:dyDescent="0.2">
      <c r="A538" s="26">
        <f>'Aliquote medie'!$B538</f>
        <v>53500</v>
      </c>
      <c r="B538" s="28">
        <f t="shared" si="75"/>
        <v>4</v>
      </c>
      <c r="C538" s="28" t="str">
        <f t="shared" si="76"/>
        <v/>
      </c>
      <c r="D538" s="28" t="str">
        <f t="shared" si="77"/>
        <v/>
      </c>
      <c r="E538" s="28" t="str">
        <f t="shared" si="81"/>
        <v/>
      </c>
      <c r="F538" s="28" t="str">
        <f t="shared" si="82"/>
        <v/>
      </c>
      <c r="G538" s="48" t="str">
        <f t="shared" si="83"/>
        <v/>
      </c>
      <c r="H538" s="32">
        <v>1200</v>
      </c>
      <c r="I538" s="32">
        <v>10</v>
      </c>
      <c r="J538" s="32">
        <f t="shared" si="78"/>
        <v>1190</v>
      </c>
      <c r="K538" s="32">
        <v>1955</v>
      </c>
      <c r="L538" s="32">
        <v>45</v>
      </c>
      <c r="M538" s="32">
        <f t="shared" si="79"/>
        <v>1910</v>
      </c>
      <c r="N538" s="52">
        <f t="shared" si="80"/>
        <v>0</v>
      </c>
    </row>
    <row r="539" spans="1:14" x14ac:dyDescent="0.2">
      <c r="A539" s="26">
        <f>'Aliquote medie'!$B539</f>
        <v>53600</v>
      </c>
      <c r="B539" s="28">
        <f t="shared" si="75"/>
        <v>4</v>
      </c>
      <c r="C539" s="28" t="str">
        <f t="shared" si="76"/>
        <v/>
      </c>
      <c r="D539" s="28" t="str">
        <f t="shared" si="77"/>
        <v/>
      </c>
      <c r="E539" s="28" t="str">
        <f t="shared" si="81"/>
        <v/>
      </c>
      <c r="F539" s="28" t="str">
        <f t="shared" si="82"/>
        <v/>
      </c>
      <c r="G539" s="48" t="str">
        <f t="shared" si="83"/>
        <v/>
      </c>
      <c r="H539" s="32">
        <v>1200</v>
      </c>
      <c r="I539" s="32">
        <v>10</v>
      </c>
      <c r="J539" s="32">
        <f t="shared" si="78"/>
        <v>1190</v>
      </c>
      <c r="K539" s="32">
        <v>1955</v>
      </c>
      <c r="L539" s="32">
        <v>45</v>
      </c>
      <c r="M539" s="32">
        <f t="shared" si="79"/>
        <v>1910</v>
      </c>
      <c r="N539" s="52">
        <f t="shared" si="80"/>
        <v>0</v>
      </c>
    </row>
    <row r="540" spans="1:14" x14ac:dyDescent="0.2">
      <c r="A540" s="26">
        <f>'Aliquote medie'!$B540</f>
        <v>53700</v>
      </c>
      <c r="B540" s="28">
        <f t="shared" si="75"/>
        <v>4</v>
      </c>
      <c r="C540" s="28" t="str">
        <f t="shared" si="76"/>
        <v/>
      </c>
      <c r="D540" s="28" t="str">
        <f t="shared" si="77"/>
        <v/>
      </c>
      <c r="E540" s="28" t="str">
        <f t="shared" si="81"/>
        <v/>
      </c>
      <c r="F540" s="28" t="str">
        <f t="shared" si="82"/>
        <v/>
      </c>
      <c r="G540" s="48" t="str">
        <f t="shared" si="83"/>
        <v/>
      </c>
      <c r="H540" s="32">
        <v>1200</v>
      </c>
      <c r="I540" s="32">
        <v>10</v>
      </c>
      <c r="J540" s="32">
        <f t="shared" si="78"/>
        <v>1190</v>
      </c>
      <c r="K540" s="32">
        <v>1955</v>
      </c>
      <c r="L540" s="32">
        <v>45</v>
      </c>
      <c r="M540" s="32">
        <f t="shared" si="79"/>
        <v>1910</v>
      </c>
      <c r="N540" s="52">
        <f t="shared" si="80"/>
        <v>0</v>
      </c>
    </row>
    <row r="541" spans="1:14" x14ac:dyDescent="0.2">
      <c r="A541" s="26">
        <f>'Aliquote medie'!$B541</f>
        <v>53800</v>
      </c>
      <c r="B541" s="28">
        <f t="shared" si="75"/>
        <v>4</v>
      </c>
      <c r="C541" s="28" t="str">
        <f t="shared" si="76"/>
        <v/>
      </c>
      <c r="D541" s="28" t="str">
        <f t="shared" si="77"/>
        <v/>
      </c>
      <c r="E541" s="28" t="str">
        <f t="shared" si="81"/>
        <v/>
      </c>
      <c r="F541" s="28" t="str">
        <f t="shared" si="82"/>
        <v/>
      </c>
      <c r="G541" s="48" t="str">
        <f t="shared" si="83"/>
        <v/>
      </c>
      <c r="H541" s="32">
        <v>1200</v>
      </c>
      <c r="I541" s="32">
        <v>10</v>
      </c>
      <c r="J541" s="32">
        <f t="shared" si="78"/>
        <v>1190</v>
      </c>
      <c r="K541" s="32">
        <v>1955</v>
      </c>
      <c r="L541" s="32">
        <v>45</v>
      </c>
      <c r="M541" s="32">
        <f t="shared" si="79"/>
        <v>1910</v>
      </c>
      <c r="N541" s="52">
        <f t="shared" si="80"/>
        <v>0</v>
      </c>
    </row>
    <row r="542" spans="1:14" x14ac:dyDescent="0.2">
      <c r="A542" s="26">
        <f>'Aliquote medie'!$B542</f>
        <v>53900</v>
      </c>
      <c r="B542" s="28">
        <f t="shared" si="75"/>
        <v>4</v>
      </c>
      <c r="C542" s="28" t="str">
        <f t="shared" si="76"/>
        <v/>
      </c>
      <c r="D542" s="28" t="str">
        <f t="shared" si="77"/>
        <v/>
      </c>
      <c r="E542" s="28" t="str">
        <f t="shared" si="81"/>
        <v/>
      </c>
      <c r="F542" s="28" t="str">
        <f t="shared" si="82"/>
        <v/>
      </c>
      <c r="G542" s="48" t="str">
        <f t="shared" si="83"/>
        <v/>
      </c>
      <c r="H542" s="32">
        <v>1200</v>
      </c>
      <c r="I542" s="32">
        <v>10</v>
      </c>
      <c r="J542" s="32">
        <f t="shared" si="78"/>
        <v>1190</v>
      </c>
      <c r="K542" s="32">
        <v>1955</v>
      </c>
      <c r="L542" s="32">
        <v>45</v>
      </c>
      <c r="M542" s="32">
        <f t="shared" si="79"/>
        <v>1910</v>
      </c>
      <c r="N542" s="52">
        <f t="shared" si="80"/>
        <v>0</v>
      </c>
    </row>
    <row r="543" spans="1:14" x14ac:dyDescent="0.2">
      <c r="A543" s="26">
        <f>'Aliquote medie'!$B543</f>
        <v>54000</v>
      </c>
      <c r="B543" s="28">
        <f t="shared" si="75"/>
        <v>4</v>
      </c>
      <c r="C543" s="28" t="str">
        <f t="shared" si="76"/>
        <v/>
      </c>
      <c r="D543" s="28" t="str">
        <f t="shared" si="77"/>
        <v/>
      </c>
      <c r="E543" s="28" t="str">
        <f t="shared" si="81"/>
        <v/>
      </c>
      <c r="F543" s="28" t="str">
        <f t="shared" si="82"/>
        <v/>
      </c>
      <c r="G543" s="48" t="str">
        <f t="shared" si="83"/>
        <v/>
      </c>
      <c r="H543" s="32">
        <v>1200</v>
      </c>
      <c r="I543" s="32">
        <v>10</v>
      </c>
      <c r="J543" s="32">
        <f t="shared" si="78"/>
        <v>1190</v>
      </c>
      <c r="K543" s="32">
        <v>1955</v>
      </c>
      <c r="L543" s="32">
        <v>45</v>
      </c>
      <c r="M543" s="32">
        <f t="shared" si="79"/>
        <v>1910</v>
      </c>
      <c r="N543" s="52">
        <f t="shared" si="80"/>
        <v>0</v>
      </c>
    </row>
    <row r="544" spans="1:14" x14ac:dyDescent="0.2">
      <c r="A544" s="26">
        <f>'Aliquote medie'!$B544</f>
        <v>54100</v>
      </c>
      <c r="B544" s="28">
        <f t="shared" si="75"/>
        <v>4</v>
      </c>
      <c r="C544" s="28" t="str">
        <f t="shared" si="76"/>
        <v/>
      </c>
      <c r="D544" s="28" t="str">
        <f t="shared" si="77"/>
        <v/>
      </c>
      <c r="E544" s="28" t="str">
        <f t="shared" si="81"/>
        <v/>
      </c>
      <c r="F544" s="28" t="str">
        <f t="shared" si="82"/>
        <v/>
      </c>
      <c r="G544" s="48" t="str">
        <f t="shared" si="83"/>
        <v/>
      </c>
      <c r="H544" s="32">
        <v>1200</v>
      </c>
      <c r="I544" s="32">
        <v>10</v>
      </c>
      <c r="J544" s="32">
        <f t="shared" si="78"/>
        <v>1190</v>
      </c>
      <c r="K544" s="32">
        <v>1955</v>
      </c>
      <c r="L544" s="32">
        <v>45</v>
      </c>
      <c r="M544" s="32">
        <f t="shared" si="79"/>
        <v>1910</v>
      </c>
      <c r="N544" s="52">
        <f t="shared" si="80"/>
        <v>0</v>
      </c>
    </row>
    <row r="545" spans="1:14" x14ac:dyDescent="0.2">
      <c r="A545" s="26">
        <f>'Aliquote medie'!$B545</f>
        <v>54200</v>
      </c>
      <c r="B545" s="28">
        <f t="shared" si="75"/>
        <v>4</v>
      </c>
      <c r="C545" s="28" t="str">
        <f t="shared" si="76"/>
        <v/>
      </c>
      <c r="D545" s="28" t="str">
        <f t="shared" si="77"/>
        <v/>
      </c>
      <c r="E545" s="28" t="str">
        <f t="shared" si="81"/>
        <v/>
      </c>
      <c r="F545" s="28" t="str">
        <f t="shared" si="82"/>
        <v/>
      </c>
      <c r="G545" s="48" t="str">
        <f t="shared" si="83"/>
        <v/>
      </c>
      <c r="H545" s="32">
        <v>1200</v>
      </c>
      <c r="I545" s="32">
        <v>10</v>
      </c>
      <c r="J545" s="32">
        <f t="shared" si="78"/>
        <v>1190</v>
      </c>
      <c r="K545" s="32">
        <v>1955</v>
      </c>
      <c r="L545" s="32">
        <v>45</v>
      </c>
      <c r="M545" s="32">
        <f t="shared" si="79"/>
        <v>1910</v>
      </c>
      <c r="N545" s="52">
        <f t="shared" si="80"/>
        <v>0</v>
      </c>
    </row>
    <row r="546" spans="1:14" x14ac:dyDescent="0.2">
      <c r="A546" s="26">
        <f>'Aliquote medie'!$B546</f>
        <v>54300</v>
      </c>
      <c r="B546" s="28">
        <f t="shared" si="75"/>
        <v>4</v>
      </c>
      <c r="C546" s="28" t="str">
        <f t="shared" si="76"/>
        <v/>
      </c>
      <c r="D546" s="28" t="str">
        <f t="shared" si="77"/>
        <v/>
      </c>
      <c r="E546" s="28" t="str">
        <f t="shared" si="81"/>
        <v/>
      </c>
      <c r="F546" s="28" t="str">
        <f t="shared" si="82"/>
        <v/>
      </c>
      <c r="G546" s="48" t="str">
        <f t="shared" si="83"/>
        <v/>
      </c>
      <c r="H546" s="32">
        <v>1200</v>
      </c>
      <c r="I546" s="32">
        <v>10</v>
      </c>
      <c r="J546" s="32">
        <f t="shared" si="78"/>
        <v>1190</v>
      </c>
      <c r="K546" s="32">
        <v>1955</v>
      </c>
      <c r="L546" s="32">
        <v>45</v>
      </c>
      <c r="M546" s="32">
        <f t="shared" si="79"/>
        <v>1910</v>
      </c>
      <c r="N546" s="52">
        <f t="shared" si="80"/>
        <v>0</v>
      </c>
    </row>
    <row r="547" spans="1:14" x14ac:dyDescent="0.2">
      <c r="A547" s="26">
        <f>'Aliquote medie'!$B547</f>
        <v>54400</v>
      </c>
      <c r="B547" s="28">
        <f t="shared" si="75"/>
        <v>4</v>
      </c>
      <c r="C547" s="28" t="str">
        <f t="shared" si="76"/>
        <v/>
      </c>
      <c r="D547" s="28" t="str">
        <f t="shared" si="77"/>
        <v/>
      </c>
      <c r="E547" s="28" t="str">
        <f t="shared" si="81"/>
        <v/>
      </c>
      <c r="F547" s="28" t="str">
        <f t="shared" si="82"/>
        <v/>
      </c>
      <c r="G547" s="48" t="str">
        <f t="shared" si="83"/>
        <v/>
      </c>
      <c r="H547" s="32">
        <v>1200</v>
      </c>
      <c r="I547" s="32">
        <v>10</v>
      </c>
      <c r="J547" s="32">
        <f t="shared" si="78"/>
        <v>1190</v>
      </c>
      <c r="K547" s="32">
        <v>1955</v>
      </c>
      <c r="L547" s="32">
        <v>45</v>
      </c>
      <c r="M547" s="32">
        <f t="shared" si="79"/>
        <v>1910</v>
      </c>
      <c r="N547" s="52">
        <f t="shared" si="80"/>
        <v>0</v>
      </c>
    </row>
    <row r="548" spans="1:14" x14ac:dyDescent="0.2">
      <c r="A548" s="26">
        <f>'Aliquote medie'!$B548</f>
        <v>54500</v>
      </c>
      <c r="B548" s="28">
        <f t="shared" si="75"/>
        <v>4</v>
      </c>
      <c r="C548" s="28" t="str">
        <f t="shared" si="76"/>
        <v/>
      </c>
      <c r="D548" s="28" t="str">
        <f t="shared" si="77"/>
        <v/>
      </c>
      <c r="E548" s="28" t="str">
        <f t="shared" si="81"/>
        <v/>
      </c>
      <c r="F548" s="28" t="str">
        <f t="shared" si="82"/>
        <v/>
      </c>
      <c r="G548" s="48" t="str">
        <f t="shared" si="83"/>
        <v/>
      </c>
      <c r="H548" s="32">
        <v>1200</v>
      </c>
      <c r="I548" s="32">
        <v>10</v>
      </c>
      <c r="J548" s="32">
        <f t="shared" si="78"/>
        <v>1190</v>
      </c>
      <c r="K548" s="32">
        <v>1955</v>
      </c>
      <c r="L548" s="32">
        <v>45</v>
      </c>
      <c r="M548" s="32">
        <f t="shared" si="79"/>
        <v>1910</v>
      </c>
      <c r="N548" s="52">
        <f t="shared" si="80"/>
        <v>0</v>
      </c>
    </row>
    <row r="549" spans="1:14" x14ac:dyDescent="0.2">
      <c r="A549" s="26">
        <f>'Aliquote medie'!$B549</f>
        <v>54600</v>
      </c>
      <c r="B549" s="28">
        <f t="shared" si="75"/>
        <v>4</v>
      </c>
      <c r="C549" s="28" t="str">
        <f t="shared" si="76"/>
        <v/>
      </c>
      <c r="D549" s="28" t="str">
        <f t="shared" si="77"/>
        <v/>
      </c>
      <c r="E549" s="28" t="str">
        <f t="shared" si="81"/>
        <v/>
      </c>
      <c r="F549" s="28" t="str">
        <f t="shared" si="82"/>
        <v/>
      </c>
      <c r="G549" s="48" t="str">
        <f t="shared" si="83"/>
        <v/>
      </c>
      <c r="H549" s="32">
        <v>1200</v>
      </c>
      <c r="I549" s="32">
        <v>10</v>
      </c>
      <c r="J549" s="32">
        <f t="shared" si="78"/>
        <v>1190</v>
      </c>
      <c r="K549" s="32">
        <v>1955</v>
      </c>
      <c r="L549" s="32">
        <v>45</v>
      </c>
      <c r="M549" s="32">
        <f t="shared" si="79"/>
        <v>1910</v>
      </c>
      <c r="N549" s="52">
        <f t="shared" si="80"/>
        <v>0</v>
      </c>
    </row>
    <row r="550" spans="1:14" x14ac:dyDescent="0.2">
      <c r="A550" s="26">
        <f>'Aliquote medie'!$B550</f>
        <v>54700</v>
      </c>
      <c r="B550" s="28">
        <f t="shared" si="75"/>
        <v>4</v>
      </c>
      <c r="C550" s="28" t="str">
        <f t="shared" si="76"/>
        <v/>
      </c>
      <c r="D550" s="28" t="str">
        <f t="shared" si="77"/>
        <v/>
      </c>
      <c r="E550" s="28" t="str">
        <f t="shared" si="81"/>
        <v/>
      </c>
      <c r="F550" s="28" t="str">
        <f t="shared" si="82"/>
        <v/>
      </c>
      <c r="G550" s="48" t="str">
        <f t="shared" si="83"/>
        <v/>
      </c>
      <c r="H550" s="32">
        <v>1200</v>
      </c>
      <c r="I550" s="32">
        <v>10</v>
      </c>
      <c r="J550" s="32">
        <f t="shared" si="78"/>
        <v>1190</v>
      </c>
      <c r="K550" s="32">
        <v>1955</v>
      </c>
      <c r="L550" s="32">
        <v>45</v>
      </c>
      <c r="M550" s="32">
        <f t="shared" si="79"/>
        <v>1910</v>
      </c>
      <c r="N550" s="52">
        <f t="shared" si="80"/>
        <v>0</v>
      </c>
    </row>
    <row r="551" spans="1:14" x14ac:dyDescent="0.2">
      <c r="A551" s="26">
        <f>'Aliquote medie'!$B551</f>
        <v>54800</v>
      </c>
      <c r="B551" s="28">
        <f t="shared" si="75"/>
        <v>4</v>
      </c>
      <c r="C551" s="28" t="str">
        <f t="shared" si="76"/>
        <v/>
      </c>
      <c r="D551" s="28" t="str">
        <f t="shared" si="77"/>
        <v/>
      </c>
      <c r="E551" s="28" t="str">
        <f t="shared" si="81"/>
        <v/>
      </c>
      <c r="F551" s="28" t="str">
        <f t="shared" si="82"/>
        <v/>
      </c>
      <c r="G551" s="48" t="str">
        <f t="shared" si="83"/>
        <v/>
      </c>
      <c r="H551" s="32">
        <v>1200</v>
      </c>
      <c r="I551" s="32">
        <v>10</v>
      </c>
      <c r="J551" s="32">
        <f t="shared" si="78"/>
        <v>1190</v>
      </c>
      <c r="K551" s="32">
        <v>1955</v>
      </c>
      <c r="L551" s="32">
        <v>45</v>
      </c>
      <c r="M551" s="32">
        <f t="shared" si="79"/>
        <v>1910</v>
      </c>
      <c r="N551" s="52">
        <f t="shared" si="80"/>
        <v>0</v>
      </c>
    </row>
    <row r="552" spans="1:14" x14ac:dyDescent="0.2">
      <c r="A552" s="26">
        <f>'Aliquote medie'!$B552</f>
        <v>54900</v>
      </c>
      <c r="B552" s="28">
        <f t="shared" si="75"/>
        <v>4</v>
      </c>
      <c r="C552" s="28" t="str">
        <f t="shared" si="76"/>
        <v/>
      </c>
      <c r="D552" s="28" t="str">
        <f t="shared" si="77"/>
        <v/>
      </c>
      <c r="E552" s="28" t="str">
        <f t="shared" si="81"/>
        <v/>
      </c>
      <c r="F552" s="28" t="str">
        <f t="shared" si="82"/>
        <v/>
      </c>
      <c r="G552" s="48" t="str">
        <f t="shared" si="83"/>
        <v/>
      </c>
      <c r="H552" s="32">
        <v>1200</v>
      </c>
      <c r="I552" s="32">
        <v>10</v>
      </c>
      <c r="J552" s="32">
        <f t="shared" si="78"/>
        <v>1190</v>
      </c>
      <c r="K552" s="32">
        <v>1955</v>
      </c>
      <c r="L552" s="32">
        <v>45</v>
      </c>
      <c r="M552" s="32">
        <f t="shared" si="79"/>
        <v>1910</v>
      </c>
      <c r="N552" s="52">
        <f t="shared" si="80"/>
        <v>0</v>
      </c>
    </row>
    <row r="553" spans="1:14" x14ac:dyDescent="0.2">
      <c r="A553" s="26">
        <f>'Aliquote medie'!$B553</f>
        <v>55000</v>
      </c>
      <c r="B553" s="28">
        <f t="shared" si="75"/>
        <v>4</v>
      </c>
      <c r="C553" s="28" t="str">
        <f t="shared" si="76"/>
        <v/>
      </c>
      <c r="D553" s="28" t="str">
        <f t="shared" si="77"/>
        <v/>
      </c>
      <c r="E553" s="28" t="str">
        <f t="shared" si="81"/>
        <v/>
      </c>
      <c r="F553" s="28" t="str">
        <f t="shared" si="82"/>
        <v/>
      </c>
      <c r="G553" s="48" t="str">
        <f t="shared" si="83"/>
        <v/>
      </c>
      <c r="H553" s="32">
        <v>1200</v>
      </c>
      <c r="I553" s="32">
        <v>10</v>
      </c>
      <c r="J553" s="32">
        <f t="shared" si="78"/>
        <v>1190</v>
      </c>
      <c r="K553" s="32">
        <v>1955</v>
      </c>
      <c r="L553" s="32">
        <v>45</v>
      </c>
      <c r="M553" s="32">
        <f t="shared" si="79"/>
        <v>1910</v>
      </c>
      <c r="N553" s="52">
        <f t="shared" si="80"/>
        <v>0</v>
      </c>
    </row>
    <row r="554" spans="1:14" x14ac:dyDescent="0.2">
      <c r="A554" s="26">
        <f>'Aliquote medie'!$B554</f>
        <v>55100</v>
      </c>
      <c r="B554" s="28">
        <f t="shared" si="75"/>
        <v>4</v>
      </c>
      <c r="C554" s="28" t="str">
        <f t="shared" si="76"/>
        <v/>
      </c>
      <c r="D554" s="28" t="str">
        <f t="shared" si="77"/>
        <v/>
      </c>
      <c r="E554" s="28" t="str">
        <f t="shared" si="81"/>
        <v/>
      </c>
      <c r="F554" s="28" t="str">
        <f t="shared" si="82"/>
        <v/>
      </c>
      <c r="G554" s="48" t="str">
        <f t="shared" si="83"/>
        <v/>
      </c>
      <c r="H554" s="32">
        <v>1200</v>
      </c>
      <c r="I554" s="32">
        <v>10</v>
      </c>
      <c r="J554" s="32">
        <f t="shared" si="78"/>
        <v>1190</v>
      </c>
      <c r="K554" s="32">
        <v>1955</v>
      </c>
      <c r="L554" s="32">
        <v>45</v>
      </c>
      <c r="M554" s="32">
        <f t="shared" si="79"/>
        <v>1910</v>
      </c>
      <c r="N554" s="52">
        <f t="shared" si="80"/>
        <v>0</v>
      </c>
    </row>
    <row r="555" spans="1:14" x14ac:dyDescent="0.2">
      <c r="A555" s="26">
        <f>'Aliquote medie'!$B555</f>
        <v>55200</v>
      </c>
      <c r="B555" s="28">
        <f t="shared" si="75"/>
        <v>4</v>
      </c>
      <c r="C555" s="28" t="str">
        <f t="shared" si="76"/>
        <v/>
      </c>
      <c r="D555" s="28" t="str">
        <f t="shared" si="77"/>
        <v/>
      </c>
      <c r="E555" s="28" t="str">
        <f t="shared" si="81"/>
        <v/>
      </c>
      <c r="F555" s="28" t="str">
        <f t="shared" si="82"/>
        <v/>
      </c>
      <c r="G555" s="48" t="str">
        <f t="shared" si="83"/>
        <v/>
      </c>
      <c r="H555" s="32">
        <v>1200</v>
      </c>
      <c r="I555" s="32">
        <v>10</v>
      </c>
      <c r="J555" s="32">
        <f t="shared" si="78"/>
        <v>1190</v>
      </c>
      <c r="K555" s="32">
        <v>1955</v>
      </c>
      <c r="L555" s="32">
        <v>45</v>
      </c>
      <c r="M555" s="32">
        <f t="shared" si="79"/>
        <v>1910</v>
      </c>
      <c r="N555" s="52">
        <f t="shared" si="80"/>
        <v>0</v>
      </c>
    </row>
    <row r="556" spans="1:14" x14ac:dyDescent="0.2">
      <c r="A556" s="26">
        <f>'Aliquote medie'!$B556</f>
        <v>55300</v>
      </c>
      <c r="B556" s="28">
        <f t="shared" si="75"/>
        <v>4</v>
      </c>
      <c r="C556" s="28" t="str">
        <f t="shared" si="76"/>
        <v/>
      </c>
      <c r="D556" s="28" t="str">
        <f t="shared" si="77"/>
        <v/>
      </c>
      <c r="E556" s="28" t="str">
        <f t="shared" si="81"/>
        <v/>
      </c>
      <c r="F556" s="28" t="str">
        <f t="shared" si="82"/>
        <v/>
      </c>
      <c r="G556" s="48" t="str">
        <f t="shared" si="83"/>
        <v/>
      </c>
      <c r="H556" s="32">
        <v>1200</v>
      </c>
      <c r="I556" s="32">
        <v>10</v>
      </c>
      <c r="J556" s="32">
        <f t="shared" si="78"/>
        <v>1190</v>
      </c>
      <c r="K556" s="32">
        <v>1955</v>
      </c>
      <c r="L556" s="32">
        <v>45</v>
      </c>
      <c r="M556" s="32">
        <f t="shared" si="79"/>
        <v>1910</v>
      </c>
      <c r="N556" s="52">
        <f t="shared" si="80"/>
        <v>0</v>
      </c>
    </row>
    <row r="557" spans="1:14" x14ac:dyDescent="0.2">
      <c r="A557" s="26">
        <f>'Aliquote medie'!$B557</f>
        <v>55400</v>
      </c>
      <c r="B557" s="28">
        <f t="shared" si="75"/>
        <v>4</v>
      </c>
      <c r="C557" s="28" t="str">
        <f t="shared" si="76"/>
        <v/>
      </c>
      <c r="D557" s="28" t="str">
        <f t="shared" si="77"/>
        <v/>
      </c>
      <c r="E557" s="28" t="str">
        <f t="shared" si="81"/>
        <v/>
      </c>
      <c r="F557" s="28" t="str">
        <f t="shared" si="82"/>
        <v/>
      </c>
      <c r="G557" s="48" t="str">
        <f t="shared" si="83"/>
        <v/>
      </c>
      <c r="H557" s="32">
        <v>1200</v>
      </c>
      <c r="I557" s="32">
        <v>10</v>
      </c>
      <c r="J557" s="32">
        <f t="shared" si="78"/>
        <v>1190</v>
      </c>
      <c r="K557" s="32">
        <v>1955</v>
      </c>
      <c r="L557" s="32">
        <v>45</v>
      </c>
      <c r="M557" s="32">
        <f t="shared" si="79"/>
        <v>1910</v>
      </c>
      <c r="N557" s="52">
        <f t="shared" si="80"/>
        <v>0</v>
      </c>
    </row>
    <row r="558" spans="1:14" x14ac:dyDescent="0.2">
      <c r="A558" s="26">
        <f>'Aliquote medie'!$B558</f>
        <v>55500</v>
      </c>
      <c r="B558" s="28">
        <f t="shared" si="75"/>
        <v>4</v>
      </c>
      <c r="C558" s="28" t="str">
        <f t="shared" si="76"/>
        <v/>
      </c>
      <c r="D558" s="28" t="str">
        <f t="shared" si="77"/>
        <v/>
      </c>
      <c r="E558" s="28" t="str">
        <f t="shared" si="81"/>
        <v/>
      </c>
      <c r="F558" s="28" t="str">
        <f t="shared" si="82"/>
        <v/>
      </c>
      <c r="G558" s="48" t="str">
        <f t="shared" si="83"/>
        <v/>
      </c>
      <c r="H558" s="32">
        <v>1200</v>
      </c>
      <c r="I558" s="32">
        <v>10</v>
      </c>
      <c r="J558" s="32">
        <f t="shared" si="78"/>
        <v>1190</v>
      </c>
      <c r="K558" s="32">
        <v>1955</v>
      </c>
      <c r="L558" s="32">
        <v>45</v>
      </c>
      <c r="M558" s="32">
        <f t="shared" si="79"/>
        <v>1910</v>
      </c>
      <c r="N558" s="52">
        <f t="shared" si="80"/>
        <v>0</v>
      </c>
    </row>
    <row r="559" spans="1:14" x14ac:dyDescent="0.2">
      <c r="A559" s="26">
        <f>'Aliquote medie'!$B559</f>
        <v>55600</v>
      </c>
      <c r="B559" s="28">
        <f t="shared" si="75"/>
        <v>4</v>
      </c>
      <c r="C559" s="28" t="str">
        <f t="shared" si="76"/>
        <v/>
      </c>
      <c r="D559" s="28" t="str">
        <f t="shared" si="77"/>
        <v/>
      </c>
      <c r="E559" s="28" t="str">
        <f t="shared" si="81"/>
        <v/>
      </c>
      <c r="F559" s="28" t="str">
        <f t="shared" si="82"/>
        <v/>
      </c>
      <c r="G559" s="48" t="str">
        <f t="shared" si="83"/>
        <v/>
      </c>
      <c r="H559" s="32">
        <v>1200</v>
      </c>
      <c r="I559" s="32">
        <v>10</v>
      </c>
      <c r="J559" s="32">
        <f t="shared" si="78"/>
        <v>1190</v>
      </c>
      <c r="K559" s="32">
        <v>1955</v>
      </c>
      <c r="L559" s="32">
        <v>45</v>
      </c>
      <c r="M559" s="32">
        <f t="shared" si="79"/>
        <v>1910</v>
      </c>
      <c r="N559" s="52">
        <f t="shared" si="80"/>
        <v>0</v>
      </c>
    </row>
    <row r="560" spans="1:14" x14ac:dyDescent="0.2">
      <c r="A560" s="26">
        <f>'Aliquote medie'!$B560</f>
        <v>55700</v>
      </c>
      <c r="B560" s="28">
        <f t="shared" si="75"/>
        <v>4</v>
      </c>
      <c r="C560" s="28" t="str">
        <f t="shared" si="76"/>
        <v/>
      </c>
      <c r="D560" s="28" t="str">
        <f t="shared" si="77"/>
        <v/>
      </c>
      <c r="E560" s="28" t="str">
        <f t="shared" si="81"/>
        <v/>
      </c>
      <c r="F560" s="28" t="str">
        <f t="shared" si="82"/>
        <v/>
      </c>
      <c r="G560" s="48" t="str">
        <f t="shared" si="83"/>
        <v/>
      </c>
      <c r="H560" s="32">
        <v>1200</v>
      </c>
      <c r="I560" s="32">
        <v>10</v>
      </c>
      <c r="J560" s="32">
        <f t="shared" si="78"/>
        <v>1190</v>
      </c>
      <c r="K560" s="32">
        <v>1955</v>
      </c>
      <c r="L560" s="32">
        <v>45</v>
      </c>
      <c r="M560" s="32">
        <f t="shared" si="79"/>
        <v>1910</v>
      </c>
      <c r="N560" s="52">
        <f t="shared" si="80"/>
        <v>0</v>
      </c>
    </row>
    <row r="561" spans="1:14" x14ac:dyDescent="0.2">
      <c r="A561" s="26">
        <f>'Aliquote medie'!$B561</f>
        <v>55800</v>
      </c>
      <c r="B561" s="28">
        <f t="shared" si="75"/>
        <v>4</v>
      </c>
      <c r="C561" s="28" t="str">
        <f t="shared" si="76"/>
        <v/>
      </c>
      <c r="D561" s="28" t="str">
        <f t="shared" si="77"/>
        <v/>
      </c>
      <c r="E561" s="28" t="str">
        <f t="shared" si="81"/>
        <v/>
      </c>
      <c r="F561" s="28" t="str">
        <f t="shared" si="82"/>
        <v/>
      </c>
      <c r="G561" s="48" t="str">
        <f t="shared" si="83"/>
        <v/>
      </c>
      <c r="H561" s="32">
        <v>1200</v>
      </c>
      <c r="I561" s="32">
        <v>10</v>
      </c>
      <c r="J561" s="32">
        <f t="shared" si="78"/>
        <v>1190</v>
      </c>
      <c r="K561" s="32">
        <v>1955</v>
      </c>
      <c r="L561" s="32">
        <v>45</v>
      </c>
      <c r="M561" s="32">
        <f t="shared" si="79"/>
        <v>1910</v>
      </c>
      <c r="N561" s="52">
        <f t="shared" si="80"/>
        <v>0</v>
      </c>
    </row>
    <row r="562" spans="1:14" x14ac:dyDescent="0.2">
      <c r="A562" s="26">
        <f>'Aliquote medie'!$B562</f>
        <v>55900</v>
      </c>
      <c r="B562" s="28">
        <f t="shared" si="75"/>
        <v>4</v>
      </c>
      <c r="C562" s="28" t="str">
        <f t="shared" si="76"/>
        <v/>
      </c>
      <c r="D562" s="28" t="str">
        <f t="shared" si="77"/>
        <v/>
      </c>
      <c r="E562" s="28" t="str">
        <f t="shared" si="81"/>
        <v/>
      </c>
      <c r="F562" s="28" t="str">
        <f t="shared" si="82"/>
        <v/>
      </c>
      <c r="G562" s="48" t="str">
        <f t="shared" si="83"/>
        <v/>
      </c>
      <c r="H562" s="32">
        <v>1200</v>
      </c>
      <c r="I562" s="32">
        <v>10</v>
      </c>
      <c r="J562" s="32">
        <f t="shared" si="78"/>
        <v>1190</v>
      </c>
      <c r="K562" s="32">
        <v>1955</v>
      </c>
      <c r="L562" s="32">
        <v>45</v>
      </c>
      <c r="M562" s="32">
        <f t="shared" si="79"/>
        <v>1910</v>
      </c>
      <c r="N562" s="52">
        <f t="shared" si="80"/>
        <v>0</v>
      </c>
    </row>
    <row r="563" spans="1:14" x14ac:dyDescent="0.2">
      <c r="A563" s="26">
        <f>'Aliquote medie'!$B563</f>
        <v>56000</v>
      </c>
      <c r="B563" s="28">
        <f t="shared" si="75"/>
        <v>4</v>
      </c>
      <c r="C563" s="28" t="str">
        <f t="shared" si="76"/>
        <v/>
      </c>
      <c r="D563" s="28" t="str">
        <f t="shared" si="77"/>
        <v/>
      </c>
      <c r="E563" s="28" t="str">
        <f t="shared" si="81"/>
        <v/>
      </c>
      <c r="F563" s="28" t="str">
        <f t="shared" si="82"/>
        <v/>
      </c>
      <c r="G563" s="48" t="str">
        <f t="shared" si="83"/>
        <v/>
      </c>
      <c r="H563" s="32">
        <v>1200</v>
      </c>
      <c r="I563" s="32">
        <v>10</v>
      </c>
      <c r="J563" s="32">
        <f t="shared" si="78"/>
        <v>1190</v>
      </c>
      <c r="K563" s="32">
        <v>1955</v>
      </c>
      <c r="L563" s="32">
        <v>45</v>
      </c>
      <c r="M563" s="32">
        <f t="shared" si="79"/>
        <v>1910</v>
      </c>
      <c r="N563" s="52">
        <f t="shared" si="80"/>
        <v>0</v>
      </c>
    </row>
    <row r="564" spans="1:14" x14ac:dyDescent="0.2">
      <c r="A564" s="26">
        <f>'Aliquote medie'!$B564</f>
        <v>56100</v>
      </c>
      <c r="B564" s="28">
        <f t="shared" si="75"/>
        <v>4</v>
      </c>
      <c r="C564" s="28" t="str">
        <f t="shared" si="76"/>
        <v/>
      </c>
      <c r="D564" s="28" t="str">
        <f t="shared" si="77"/>
        <v/>
      </c>
      <c r="E564" s="28" t="str">
        <f t="shared" si="81"/>
        <v/>
      </c>
      <c r="F564" s="28" t="str">
        <f t="shared" si="82"/>
        <v/>
      </c>
      <c r="G564" s="48" t="str">
        <f t="shared" si="83"/>
        <v/>
      </c>
      <c r="H564" s="32">
        <v>1200</v>
      </c>
      <c r="I564" s="32">
        <v>10</v>
      </c>
      <c r="J564" s="32">
        <f t="shared" si="78"/>
        <v>1190</v>
      </c>
      <c r="K564" s="32">
        <v>1955</v>
      </c>
      <c r="L564" s="32">
        <v>45</v>
      </c>
      <c r="M564" s="32">
        <f t="shared" si="79"/>
        <v>1910</v>
      </c>
      <c r="N564" s="52">
        <f t="shared" si="80"/>
        <v>0</v>
      </c>
    </row>
    <row r="565" spans="1:14" x14ac:dyDescent="0.2">
      <c r="A565" s="26">
        <f>'Aliquote medie'!$B565</f>
        <v>56200</v>
      </c>
      <c r="B565" s="28">
        <f t="shared" si="75"/>
        <v>4</v>
      </c>
      <c r="C565" s="28" t="str">
        <f t="shared" si="76"/>
        <v/>
      </c>
      <c r="D565" s="28" t="str">
        <f t="shared" si="77"/>
        <v/>
      </c>
      <c r="E565" s="28" t="str">
        <f t="shared" si="81"/>
        <v/>
      </c>
      <c r="F565" s="28" t="str">
        <f t="shared" si="82"/>
        <v/>
      </c>
      <c r="G565" s="48" t="str">
        <f t="shared" si="83"/>
        <v/>
      </c>
      <c r="H565" s="32">
        <v>1200</v>
      </c>
      <c r="I565" s="32">
        <v>10</v>
      </c>
      <c r="J565" s="32">
        <f t="shared" si="78"/>
        <v>1190</v>
      </c>
      <c r="K565" s="32">
        <v>1955</v>
      </c>
      <c r="L565" s="32">
        <v>45</v>
      </c>
      <c r="M565" s="32">
        <f t="shared" si="79"/>
        <v>1910</v>
      </c>
      <c r="N565" s="52">
        <f t="shared" si="80"/>
        <v>0</v>
      </c>
    </row>
    <row r="566" spans="1:14" x14ac:dyDescent="0.2">
      <c r="A566" s="26">
        <f>'Aliquote medie'!$B566</f>
        <v>56300</v>
      </c>
      <c r="B566" s="28">
        <f t="shared" si="75"/>
        <v>4</v>
      </c>
      <c r="C566" s="28" t="str">
        <f t="shared" si="76"/>
        <v/>
      </c>
      <c r="D566" s="28" t="str">
        <f t="shared" si="77"/>
        <v/>
      </c>
      <c r="E566" s="28" t="str">
        <f t="shared" si="81"/>
        <v/>
      </c>
      <c r="F566" s="28" t="str">
        <f t="shared" si="82"/>
        <v/>
      </c>
      <c r="G566" s="48" t="str">
        <f t="shared" si="83"/>
        <v/>
      </c>
      <c r="H566" s="32">
        <v>1200</v>
      </c>
      <c r="I566" s="32">
        <v>10</v>
      </c>
      <c r="J566" s="32">
        <f t="shared" si="78"/>
        <v>1190</v>
      </c>
      <c r="K566" s="32">
        <v>1955</v>
      </c>
      <c r="L566" s="32">
        <v>45</v>
      </c>
      <c r="M566" s="32">
        <f t="shared" si="79"/>
        <v>1910</v>
      </c>
      <c r="N566" s="52">
        <f t="shared" si="80"/>
        <v>0</v>
      </c>
    </row>
    <row r="567" spans="1:14" x14ac:dyDescent="0.2">
      <c r="A567" s="26">
        <f>'Aliquote medie'!$B567</f>
        <v>56400</v>
      </c>
      <c r="B567" s="28">
        <f t="shared" si="75"/>
        <v>4</v>
      </c>
      <c r="C567" s="28" t="str">
        <f t="shared" si="76"/>
        <v/>
      </c>
      <c r="D567" s="28" t="str">
        <f t="shared" si="77"/>
        <v/>
      </c>
      <c r="E567" s="28" t="str">
        <f t="shared" si="81"/>
        <v/>
      </c>
      <c r="F567" s="28" t="str">
        <f t="shared" si="82"/>
        <v/>
      </c>
      <c r="G567" s="48" t="str">
        <f t="shared" si="83"/>
        <v/>
      </c>
      <c r="H567" s="32">
        <v>1200</v>
      </c>
      <c r="I567" s="32">
        <v>10</v>
      </c>
      <c r="J567" s="32">
        <f t="shared" si="78"/>
        <v>1190</v>
      </c>
      <c r="K567" s="32">
        <v>1955</v>
      </c>
      <c r="L567" s="32">
        <v>45</v>
      </c>
      <c r="M567" s="32">
        <f t="shared" si="79"/>
        <v>1910</v>
      </c>
      <c r="N567" s="52">
        <f t="shared" si="80"/>
        <v>0</v>
      </c>
    </row>
    <row r="568" spans="1:14" x14ac:dyDescent="0.2">
      <c r="A568" s="26">
        <f>'Aliquote medie'!$B568</f>
        <v>56500</v>
      </c>
      <c r="B568" s="28">
        <f t="shared" si="75"/>
        <v>4</v>
      </c>
      <c r="C568" s="28" t="str">
        <f t="shared" si="76"/>
        <v/>
      </c>
      <c r="D568" s="28" t="str">
        <f t="shared" si="77"/>
        <v/>
      </c>
      <c r="E568" s="28" t="str">
        <f t="shared" si="81"/>
        <v/>
      </c>
      <c r="F568" s="28" t="str">
        <f t="shared" si="82"/>
        <v/>
      </c>
      <c r="G568" s="48" t="str">
        <f t="shared" si="83"/>
        <v/>
      </c>
      <c r="H568" s="32">
        <v>1200</v>
      </c>
      <c r="I568" s="32">
        <v>10</v>
      </c>
      <c r="J568" s="32">
        <f t="shared" si="78"/>
        <v>1190</v>
      </c>
      <c r="K568" s="32">
        <v>1955</v>
      </c>
      <c r="L568" s="32">
        <v>45</v>
      </c>
      <c r="M568" s="32">
        <f t="shared" si="79"/>
        <v>1910</v>
      </c>
      <c r="N568" s="52">
        <f t="shared" si="80"/>
        <v>0</v>
      </c>
    </row>
    <row r="569" spans="1:14" x14ac:dyDescent="0.2">
      <c r="A569" s="26">
        <f>'Aliquote medie'!$B569</f>
        <v>56600</v>
      </c>
      <c r="B569" s="28">
        <f t="shared" si="75"/>
        <v>4</v>
      </c>
      <c r="C569" s="28" t="str">
        <f t="shared" si="76"/>
        <v/>
      </c>
      <c r="D569" s="28" t="str">
        <f t="shared" si="77"/>
        <v/>
      </c>
      <c r="E569" s="28" t="str">
        <f t="shared" si="81"/>
        <v/>
      </c>
      <c r="F569" s="28" t="str">
        <f t="shared" si="82"/>
        <v/>
      </c>
      <c r="G569" s="48" t="str">
        <f t="shared" si="83"/>
        <v/>
      </c>
      <c r="H569" s="32">
        <v>1200</v>
      </c>
      <c r="I569" s="32">
        <v>10</v>
      </c>
      <c r="J569" s="32">
        <f t="shared" si="78"/>
        <v>1190</v>
      </c>
      <c r="K569" s="32">
        <v>1955</v>
      </c>
      <c r="L569" s="32">
        <v>45</v>
      </c>
      <c r="M569" s="32">
        <f t="shared" si="79"/>
        <v>1910</v>
      </c>
      <c r="N569" s="52">
        <f t="shared" si="80"/>
        <v>0</v>
      </c>
    </row>
    <row r="570" spans="1:14" x14ac:dyDescent="0.2">
      <c r="A570" s="26">
        <f>'Aliquote medie'!$B570</f>
        <v>56700</v>
      </c>
      <c r="B570" s="28">
        <f t="shared" si="75"/>
        <v>4</v>
      </c>
      <c r="C570" s="28" t="str">
        <f t="shared" si="76"/>
        <v/>
      </c>
      <c r="D570" s="28" t="str">
        <f t="shared" si="77"/>
        <v/>
      </c>
      <c r="E570" s="28" t="str">
        <f t="shared" si="81"/>
        <v/>
      </c>
      <c r="F570" s="28" t="str">
        <f t="shared" si="82"/>
        <v/>
      </c>
      <c r="G570" s="48" t="str">
        <f t="shared" si="83"/>
        <v/>
      </c>
      <c r="H570" s="32">
        <v>1200</v>
      </c>
      <c r="I570" s="32">
        <v>10</v>
      </c>
      <c r="J570" s="32">
        <f t="shared" si="78"/>
        <v>1190</v>
      </c>
      <c r="K570" s="32">
        <v>1955</v>
      </c>
      <c r="L570" s="32">
        <v>45</v>
      </c>
      <c r="M570" s="32">
        <f t="shared" si="79"/>
        <v>1910</v>
      </c>
      <c r="N570" s="52">
        <f t="shared" si="80"/>
        <v>0</v>
      </c>
    </row>
    <row r="571" spans="1:14" x14ac:dyDescent="0.2">
      <c r="A571" s="26">
        <f>'Aliquote medie'!$B571</f>
        <v>56800</v>
      </c>
      <c r="B571" s="28">
        <f t="shared" si="75"/>
        <v>4</v>
      </c>
      <c r="C571" s="28" t="str">
        <f t="shared" si="76"/>
        <v/>
      </c>
      <c r="D571" s="28" t="str">
        <f t="shared" si="77"/>
        <v/>
      </c>
      <c r="E571" s="28" t="str">
        <f t="shared" si="81"/>
        <v/>
      </c>
      <c r="F571" s="28" t="str">
        <f t="shared" si="82"/>
        <v/>
      </c>
      <c r="G571" s="48" t="str">
        <f t="shared" si="83"/>
        <v/>
      </c>
      <c r="H571" s="32">
        <v>1200</v>
      </c>
      <c r="I571" s="32">
        <v>10</v>
      </c>
      <c r="J571" s="32">
        <f t="shared" si="78"/>
        <v>1190</v>
      </c>
      <c r="K571" s="32">
        <v>1955</v>
      </c>
      <c r="L571" s="32">
        <v>45</v>
      </c>
      <c r="M571" s="32">
        <f t="shared" si="79"/>
        <v>1910</v>
      </c>
      <c r="N571" s="52">
        <f t="shared" si="80"/>
        <v>0</v>
      </c>
    </row>
    <row r="572" spans="1:14" x14ac:dyDescent="0.2">
      <c r="A572" s="26">
        <f>'Aliquote medie'!$B572</f>
        <v>56900</v>
      </c>
      <c r="B572" s="28">
        <f t="shared" si="75"/>
        <v>4</v>
      </c>
      <c r="C572" s="28" t="str">
        <f t="shared" si="76"/>
        <v/>
      </c>
      <c r="D572" s="28" t="str">
        <f t="shared" si="77"/>
        <v/>
      </c>
      <c r="E572" s="28" t="str">
        <f t="shared" si="81"/>
        <v/>
      </c>
      <c r="F572" s="28" t="str">
        <f t="shared" si="82"/>
        <v/>
      </c>
      <c r="G572" s="48" t="str">
        <f t="shared" si="83"/>
        <v/>
      </c>
      <c r="H572" s="32">
        <v>1200</v>
      </c>
      <c r="I572" s="32">
        <v>10</v>
      </c>
      <c r="J572" s="32">
        <f t="shared" si="78"/>
        <v>1190</v>
      </c>
      <c r="K572" s="32">
        <v>1955</v>
      </c>
      <c r="L572" s="32">
        <v>45</v>
      </c>
      <c r="M572" s="32">
        <f t="shared" si="79"/>
        <v>1910</v>
      </c>
      <c r="N572" s="52">
        <f t="shared" si="80"/>
        <v>0</v>
      </c>
    </row>
    <row r="573" spans="1:14" x14ac:dyDescent="0.2">
      <c r="A573" s="26">
        <f>'Aliquote medie'!$B573</f>
        <v>57000</v>
      </c>
      <c r="B573" s="28">
        <f t="shared" si="75"/>
        <v>4</v>
      </c>
      <c r="C573" s="28" t="str">
        <f t="shared" si="76"/>
        <v/>
      </c>
      <c r="D573" s="28" t="str">
        <f t="shared" si="77"/>
        <v/>
      </c>
      <c r="E573" s="28" t="str">
        <f t="shared" si="81"/>
        <v/>
      </c>
      <c r="F573" s="28" t="str">
        <f t="shared" si="82"/>
        <v/>
      </c>
      <c r="G573" s="48" t="str">
        <f t="shared" si="83"/>
        <v/>
      </c>
      <c r="H573" s="32">
        <v>1200</v>
      </c>
      <c r="I573" s="32">
        <v>10</v>
      </c>
      <c r="J573" s="32">
        <f t="shared" si="78"/>
        <v>1190</v>
      </c>
      <c r="K573" s="32">
        <v>1955</v>
      </c>
      <c r="L573" s="32">
        <v>45</v>
      </c>
      <c r="M573" s="32">
        <f t="shared" si="79"/>
        <v>1910</v>
      </c>
      <c r="N573" s="52">
        <f t="shared" si="80"/>
        <v>0</v>
      </c>
    </row>
    <row r="574" spans="1:14" x14ac:dyDescent="0.2">
      <c r="A574" s="26">
        <f>'Aliquote medie'!$B574</f>
        <v>57100</v>
      </c>
      <c r="B574" s="28">
        <f t="shared" si="75"/>
        <v>4</v>
      </c>
      <c r="C574" s="28" t="str">
        <f t="shared" si="76"/>
        <v/>
      </c>
      <c r="D574" s="28" t="str">
        <f t="shared" si="77"/>
        <v/>
      </c>
      <c r="E574" s="28" t="str">
        <f t="shared" si="81"/>
        <v/>
      </c>
      <c r="F574" s="28" t="str">
        <f t="shared" si="82"/>
        <v/>
      </c>
      <c r="G574" s="48" t="str">
        <f t="shared" si="83"/>
        <v/>
      </c>
      <c r="H574" s="32">
        <v>1200</v>
      </c>
      <c r="I574" s="32">
        <v>10</v>
      </c>
      <c r="J574" s="32">
        <f t="shared" si="78"/>
        <v>1190</v>
      </c>
      <c r="K574" s="32">
        <v>1955</v>
      </c>
      <c r="L574" s="32">
        <v>45</v>
      </c>
      <c r="M574" s="32">
        <f t="shared" si="79"/>
        <v>1910</v>
      </c>
      <c r="N574" s="52">
        <f t="shared" si="80"/>
        <v>0</v>
      </c>
    </row>
    <row r="575" spans="1:14" x14ac:dyDescent="0.2">
      <c r="A575" s="26">
        <f>'Aliquote medie'!$B575</f>
        <v>57200</v>
      </c>
      <c r="B575" s="28">
        <f t="shared" si="75"/>
        <v>4</v>
      </c>
      <c r="C575" s="28" t="str">
        <f t="shared" si="76"/>
        <v/>
      </c>
      <c r="D575" s="28" t="str">
        <f t="shared" si="77"/>
        <v/>
      </c>
      <c r="E575" s="28" t="str">
        <f t="shared" si="81"/>
        <v/>
      </c>
      <c r="F575" s="28" t="str">
        <f t="shared" si="82"/>
        <v/>
      </c>
      <c r="G575" s="48" t="str">
        <f t="shared" si="83"/>
        <v/>
      </c>
      <c r="H575" s="32">
        <v>1200</v>
      </c>
      <c r="I575" s="32">
        <v>10</v>
      </c>
      <c r="J575" s="32">
        <f t="shared" si="78"/>
        <v>1190</v>
      </c>
      <c r="K575" s="32">
        <v>1955</v>
      </c>
      <c r="L575" s="32">
        <v>45</v>
      </c>
      <c r="M575" s="32">
        <f t="shared" si="79"/>
        <v>1910</v>
      </c>
      <c r="N575" s="52">
        <f t="shared" si="80"/>
        <v>0</v>
      </c>
    </row>
    <row r="576" spans="1:14" x14ac:dyDescent="0.2">
      <c r="A576" s="26">
        <f>'Aliquote medie'!$B576</f>
        <v>57300</v>
      </c>
      <c r="B576" s="28">
        <f t="shared" si="75"/>
        <v>4</v>
      </c>
      <c r="C576" s="28" t="str">
        <f t="shared" si="76"/>
        <v/>
      </c>
      <c r="D576" s="28" t="str">
        <f t="shared" si="77"/>
        <v/>
      </c>
      <c r="E576" s="28" t="str">
        <f t="shared" si="81"/>
        <v/>
      </c>
      <c r="F576" s="28" t="str">
        <f t="shared" si="82"/>
        <v/>
      </c>
      <c r="G576" s="48" t="str">
        <f t="shared" si="83"/>
        <v/>
      </c>
      <c r="H576" s="32">
        <v>1200</v>
      </c>
      <c r="I576" s="32">
        <v>10</v>
      </c>
      <c r="J576" s="32">
        <f t="shared" si="78"/>
        <v>1190</v>
      </c>
      <c r="K576" s="32">
        <v>1955</v>
      </c>
      <c r="L576" s="32">
        <v>45</v>
      </c>
      <c r="M576" s="32">
        <f t="shared" si="79"/>
        <v>1910</v>
      </c>
      <c r="N576" s="52">
        <f t="shared" si="80"/>
        <v>0</v>
      </c>
    </row>
    <row r="577" spans="1:14" x14ac:dyDescent="0.2">
      <c r="A577" s="26">
        <f>'Aliquote medie'!$B577</f>
        <v>57400</v>
      </c>
      <c r="B577" s="28">
        <f t="shared" si="75"/>
        <v>4</v>
      </c>
      <c r="C577" s="28" t="str">
        <f t="shared" si="76"/>
        <v/>
      </c>
      <c r="D577" s="28" t="str">
        <f t="shared" si="77"/>
        <v/>
      </c>
      <c r="E577" s="28" t="str">
        <f t="shared" si="81"/>
        <v/>
      </c>
      <c r="F577" s="28" t="str">
        <f t="shared" si="82"/>
        <v/>
      </c>
      <c r="G577" s="48" t="str">
        <f t="shared" si="83"/>
        <v/>
      </c>
      <c r="H577" s="32">
        <v>1200</v>
      </c>
      <c r="I577" s="32">
        <v>10</v>
      </c>
      <c r="J577" s="32">
        <f t="shared" si="78"/>
        <v>1190</v>
      </c>
      <c r="K577" s="32">
        <v>1955</v>
      </c>
      <c r="L577" s="32">
        <v>45</v>
      </c>
      <c r="M577" s="32">
        <f t="shared" si="79"/>
        <v>1910</v>
      </c>
      <c r="N577" s="52">
        <f t="shared" si="80"/>
        <v>0</v>
      </c>
    </row>
    <row r="578" spans="1:14" x14ac:dyDescent="0.2">
      <c r="A578" s="26">
        <f>'Aliquote medie'!$B578</f>
        <v>57500</v>
      </c>
      <c r="B578" s="28">
        <f t="shared" si="75"/>
        <v>4</v>
      </c>
      <c r="C578" s="28" t="str">
        <f t="shared" si="76"/>
        <v/>
      </c>
      <c r="D578" s="28" t="str">
        <f t="shared" si="77"/>
        <v/>
      </c>
      <c r="E578" s="28" t="str">
        <f t="shared" si="81"/>
        <v/>
      </c>
      <c r="F578" s="28" t="str">
        <f t="shared" si="82"/>
        <v/>
      </c>
      <c r="G578" s="48" t="str">
        <f t="shared" si="83"/>
        <v/>
      </c>
      <c r="H578" s="32">
        <v>1200</v>
      </c>
      <c r="I578" s="32">
        <v>10</v>
      </c>
      <c r="J578" s="32">
        <f t="shared" si="78"/>
        <v>1190</v>
      </c>
      <c r="K578" s="32">
        <v>1955</v>
      </c>
      <c r="L578" s="32">
        <v>45</v>
      </c>
      <c r="M578" s="32">
        <f t="shared" si="79"/>
        <v>1910</v>
      </c>
      <c r="N578" s="52">
        <f t="shared" si="80"/>
        <v>0</v>
      </c>
    </row>
    <row r="579" spans="1:14" x14ac:dyDescent="0.2">
      <c r="A579" s="26">
        <f>'Aliquote medie'!$B579</f>
        <v>57600</v>
      </c>
      <c r="B579" s="28">
        <f t="shared" si="75"/>
        <v>4</v>
      </c>
      <c r="C579" s="28" t="str">
        <f t="shared" si="76"/>
        <v/>
      </c>
      <c r="D579" s="28" t="str">
        <f t="shared" si="77"/>
        <v/>
      </c>
      <c r="E579" s="28" t="str">
        <f t="shared" si="81"/>
        <v/>
      </c>
      <c r="F579" s="28" t="str">
        <f t="shared" si="82"/>
        <v/>
      </c>
      <c r="G579" s="48" t="str">
        <f t="shared" si="83"/>
        <v/>
      </c>
      <c r="H579" s="32">
        <v>1200</v>
      </c>
      <c r="I579" s="32">
        <v>10</v>
      </c>
      <c r="J579" s="32">
        <f t="shared" si="78"/>
        <v>1190</v>
      </c>
      <c r="K579" s="32">
        <v>1955</v>
      </c>
      <c r="L579" s="32">
        <v>45</v>
      </c>
      <c r="M579" s="32">
        <f t="shared" si="79"/>
        <v>1910</v>
      </c>
      <c r="N579" s="52">
        <f t="shared" si="80"/>
        <v>0</v>
      </c>
    </row>
    <row r="580" spans="1:14" x14ac:dyDescent="0.2">
      <c r="A580" s="26">
        <f>'Aliquote medie'!$B580</f>
        <v>57700</v>
      </c>
      <c r="B580" s="28">
        <f t="shared" ref="B580:B643" si="84">IF($A580&lt;=15000,1,IF($A580&lt;=28000,2,IF($A580&lt;=50000,3,4)))</f>
        <v>4</v>
      </c>
      <c r="C580" s="28" t="str">
        <f t="shared" ref="C580:C643" si="85">IF(B580=1,15000,IF(B580=2,28000,IF(B580=3,50000,"")))</f>
        <v/>
      </c>
      <c r="D580" s="28" t="str">
        <f t="shared" ref="D580:D643" si="86">IF(B580=1,0,IF(B580=2,15000,IF(B580=3,28000,"")))</f>
        <v/>
      </c>
      <c r="E580" s="28" t="str">
        <f t="shared" si="81"/>
        <v/>
      </c>
      <c r="F580" s="28" t="str">
        <f t="shared" si="82"/>
        <v/>
      </c>
      <c r="G580" s="48" t="str">
        <f t="shared" si="83"/>
        <v/>
      </c>
      <c r="H580" s="32">
        <v>1200</v>
      </c>
      <c r="I580" s="32">
        <v>10</v>
      </c>
      <c r="J580" s="32">
        <f t="shared" ref="J580:J643" si="87">H580-I580</f>
        <v>1190</v>
      </c>
      <c r="K580" s="32">
        <v>1955</v>
      </c>
      <c r="L580" s="32">
        <v>45</v>
      </c>
      <c r="M580" s="32">
        <f t="shared" ref="M580:M643" si="88">K580-L580</f>
        <v>1910</v>
      </c>
      <c r="N580" s="52">
        <f t="shared" ref="N580:N643" si="89">IF(B580=1,K580,IF(B580=2,M580+(J580*G580),IF(B580=3,M580*G580,0)))</f>
        <v>0</v>
      </c>
    </row>
    <row r="581" spans="1:14" x14ac:dyDescent="0.2">
      <c r="A581" s="26">
        <f>'Aliquote medie'!$B581</f>
        <v>57800</v>
      </c>
      <c r="B581" s="28">
        <f t="shared" si="84"/>
        <v>4</v>
      </c>
      <c r="C581" s="28" t="str">
        <f t="shared" si="85"/>
        <v/>
      </c>
      <c r="D581" s="28" t="str">
        <f t="shared" si="86"/>
        <v/>
      </c>
      <c r="E581" s="28" t="str">
        <f t="shared" si="81"/>
        <v/>
      </c>
      <c r="F581" s="28" t="str">
        <f t="shared" si="82"/>
        <v/>
      </c>
      <c r="G581" s="48" t="str">
        <f t="shared" si="83"/>
        <v/>
      </c>
      <c r="H581" s="32">
        <v>1200</v>
      </c>
      <c r="I581" s="32">
        <v>10</v>
      </c>
      <c r="J581" s="32">
        <f t="shared" si="87"/>
        <v>1190</v>
      </c>
      <c r="K581" s="32">
        <v>1955</v>
      </c>
      <c r="L581" s="32">
        <v>45</v>
      </c>
      <c r="M581" s="32">
        <f t="shared" si="88"/>
        <v>1910</v>
      </c>
      <c r="N581" s="52">
        <f t="shared" si="89"/>
        <v>0</v>
      </c>
    </row>
    <row r="582" spans="1:14" x14ac:dyDescent="0.2">
      <c r="A582" s="26">
        <f>'Aliquote medie'!$B582</f>
        <v>57900</v>
      </c>
      <c r="B582" s="28">
        <f t="shared" si="84"/>
        <v>4</v>
      </c>
      <c r="C582" s="28" t="str">
        <f t="shared" si="85"/>
        <v/>
      </c>
      <c r="D582" s="28" t="str">
        <f t="shared" si="86"/>
        <v/>
      </c>
      <c r="E582" s="28" t="str">
        <f t="shared" si="81"/>
        <v/>
      </c>
      <c r="F582" s="28" t="str">
        <f t="shared" si="82"/>
        <v/>
      </c>
      <c r="G582" s="48" t="str">
        <f t="shared" si="83"/>
        <v/>
      </c>
      <c r="H582" s="32">
        <v>1200</v>
      </c>
      <c r="I582" s="32">
        <v>10</v>
      </c>
      <c r="J582" s="32">
        <f t="shared" si="87"/>
        <v>1190</v>
      </c>
      <c r="K582" s="32">
        <v>1955</v>
      </c>
      <c r="L582" s="32">
        <v>45</v>
      </c>
      <c r="M582" s="32">
        <f t="shared" si="88"/>
        <v>1910</v>
      </c>
      <c r="N582" s="52">
        <f t="shared" si="89"/>
        <v>0</v>
      </c>
    </row>
    <row r="583" spans="1:14" x14ac:dyDescent="0.2">
      <c r="A583" s="26">
        <f>'Aliquote medie'!$B583</f>
        <v>58000</v>
      </c>
      <c r="B583" s="28">
        <f t="shared" si="84"/>
        <v>4</v>
      </c>
      <c r="C583" s="28" t="str">
        <f t="shared" si="85"/>
        <v/>
      </c>
      <c r="D583" s="28" t="str">
        <f t="shared" si="86"/>
        <v/>
      </c>
      <c r="E583" s="28" t="str">
        <f t="shared" si="81"/>
        <v/>
      </c>
      <c r="F583" s="28" t="str">
        <f t="shared" si="82"/>
        <v/>
      </c>
      <c r="G583" s="48" t="str">
        <f t="shared" si="83"/>
        <v/>
      </c>
      <c r="H583" s="32">
        <v>1200</v>
      </c>
      <c r="I583" s="32">
        <v>10</v>
      </c>
      <c r="J583" s="32">
        <f t="shared" si="87"/>
        <v>1190</v>
      </c>
      <c r="K583" s="32">
        <v>1955</v>
      </c>
      <c r="L583" s="32">
        <v>45</v>
      </c>
      <c r="M583" s="32">
        <f t="shared" si="88"/>
        <v>1910</v>
      </c>
      <c r="N583" s="52">
        <f t="shared" si="89"/>
        <v>0</v>
      </c>
    </row>
    <row r="584" spans="1:14" x14ac:dyDescent="0.2">
      <c r="A584" s="26">
        <f>'Aliquote medie'!$B584</f>
        <v>58100</v>
      </c>
      <c r="B584" s="28">
        <f t="shared" si="84"/>
        <v>4</v>
      </c>
      <c r="C584" s="28" t="str">
        <f t="shared" si="85"/>
        <v/>
      </c>
      <c r="D584" s="28" t="str">
        <f t="shared" si="86"/>
        <v/>
      </c>
      <c r="E584" s="28" t="str">
        <f t="shared" si="81"/>
        <v/>
      </c>
      <c r="F584" s="28" t="str">
        <f t="shared" si="82"/>
        <v/>
      </c>
      <c r="G584" s="48" t="str">
        <f t="shared" si="83"/>
        <v/>
      </c>
      <c r="H584" s="32">
        <v>1200</v>
      </c>
      <c r="I584" s="32">
        <v>10</v>
      </c>
      <c r="J584" s="32">
        <f t="shared" si="87"/>
        <v>1190</v>
      </c>
      <c r="K584" s="32">
        <v>1955</v>
      </c>
      <c r="L584" s="32">
        <v>45</v>
      </c>
      <c r="M584" s="32">
        <f t="shared" si="88"/>
        <v>1910</v>
      </c>
      <c r="N584" s="52">
        <f t="shared" si="89"/>
        <v>0</v>
      </c>
    </row>
    <row r="585" spans="1:14" x14ac:dyDescent="0.2">
      <c r="A585" s="26">
        <f>'Aliquote medie'!$B585</f>
        <v>58200</v>
      </c>
      <c r="B585" s="28">
        <f t="shared" si="84"/>
        <v>4</v>
      </c>
      <c r="C585" s="28" t="str">
        <f t="shared" si="85"/>
        <v/>
      </c>
      <c r="D585" s="28" t="str">
        <f t="shared" si="86"/>
        <v/>
      </c>
      <c r="E585" s="28" t="str">
        <f t="shared" si="81"/>
        <v/>
      </c>
      <c r="F585" s="28" t="str">
        <f t="shared" si="82"/>
        <v/>
      </c>
      <c r="G585" s="48" t="str">
        <f t="shared" si="83"/>
        <v/>
      </c>
      <c r="H585" s="32">
        <v>1200</v>
      </c>
      <c r="I585" s="32">
        <v>10</v>
      </c>
      <c r="J585" s="32">
        <f t="shared" si="87"/>
        <v>1190</v>
      </c>
      <c r="K585" s="32">
        <v>1955</v>
      </c>
      <c r="L585" s="32">
        <v>45</v>
      </c>
      <c r="M585" s="32">
        <f t="shared" si="88"/>
        <v>1910</v>
      </c>
      <c r="N585" s="52">
        <f t="shared" si="89"/>
        <v>0</v>
      </c>
    </row>
    <row r="586" spans="1:14" x14ac:dyDescent="0.2">
      <c r="A586" s="26">
        <f>'Aliquote medie'!$B586</f>
        <v>58300</v>
      </c>
      <c r="B586" s="28">
        <f t="shared" si="84"/>
        <v>4</v>
      </c>
      <c r="C586" s="28" t="str">
        <f t="shared" si="85"/>
        <v/>
      </c>
      <c r="D586" s="28" t="str">
        <f t="shared" si="86"/>
        <v/>
      </c>
      <c r="E586" s="28" t="str">
        <f t="shared" si="81"/>
        <v/>
      </c>
      <c r="F586" s="28" t="str">
        <f t="shared" si="82"/>
        <v/>
      </c>
      <c r="G586" s="48" t="str">
        <f t="shared" si="83"/>
        <v/>
      </c>
      <c r="H586" s="32">
        <v>1200</v>
      </c>
      <c r="I586" s="32">
        <v>10</v>
      </c>
      <c r="J586" s="32">
        <f t="shared" si="87"/>
        <v>1190</v>
      </c>
      <c r="K586" s="32">
        <v>1955</v>
      </c>
      <c r="L586" s="32">
        <v>45</v>
      </c>
      <c r="M586" s="32">
        <f t="shared" si="88"/>
        <v>1910</v>
      </c>
      <c r="N586" s="52">
        <f t="shared" si="89"/>
        <v>0</v>
      </c>
    </row>
    <row r="587" spans="1:14" x14ac:dyDescent="0.2">
      <c r="A587" s="26">
        <f>'Aliquote medie'!$B587</f>
        <v>58400</v>
      </c>
      <c r="B587" s="28">
        <f t="shared" si="84"/>
        <v>4</v>
      </c>
      <c r="C587" s="28" t="str">
        <f t="shared" si="85"/>
        <v/>
      </c>
      <c r="D587" s="28" t="str">
        <f t="shared" si="86"/>
        <v/>
      </c>
      <c r="E587" s="28" t="str">
        <f t="shared" ref="E587:E650" si="90">IF(B587&lt;4,(C587-A587),"")</f>
        <v/>
      </c>
      <c r="F587" s="28" t="str">
        <f t="shared" ref="F587:F650" si="91">IF(B587&lt;4,C587-D587,"")</f>
        <v/>
      </c>
      <c r="G587" s="48" t="str">
        <f t="shared" ref="G587:G650" si="92">IF(B587&lt;4,E587/F587,"")</f>
        <v/>
      </c>
      <c r="H587" s="32">
        <v>1200</v>
      </c>
      <c r="I587" s="32">
        <v>10</v>
      </c>
      <c r="J587" s="32">
        <f t="shared" si="87"/>
        <v>1190</v>
      </c>
      <c r="K587" s="32">
        <v>1955</v>
      </c>
      <c r="L587" s="32">
        <v>45</v>
      </c>
      <c r="M587" s="32">
        <f t="shared" si="88"/>
        <v>1910</v>
      </c>
      <c r="N587" s="52">
        <f t="shared" si="89"/>
        <v>0</v>
      </c>
    </row>
    <row r="588" spans="1:14" x14ac:dyDescent="0.2">
      <c r="A588" s="26">
        <f>'Aliquote medie'!$B588</f>
        <v>58500</v>
      </c>
      <c r="B588" s="28">
        <f t="shared" si="84"/>
        <v>4</v>
      </c>
      <c r="C588" s="28" t="str">
        <f t="shared" si="85"/>
        <v/>
      </c>
      <c r="D588" s="28" t="str">
        <f t="shared" si="86"/>
        <v/>
      </c>
      <c r="E588" s="28" t="str">
        <f t="shared" si="90"/>
        <v/>
      </c>
      <c r="F588" s="28" t="str">
        <f t="shared" si="91"/>
        <v/>
      </c>
      <c r="G588" s="48" t="str">
        <f t="shared" si="92"/>
        <v/>
      </c>
      <c r="H588" s="32">
        <v>1200</v>
      </c>
      <c r="I588" s="32">
        <v>10</v>
      </c>
      <c r="J588" s="32">
        <f t="shared" si="87"/>
        <v>1190</v>
      </c>
      <c r="K588" s="32">
        <v>1955</v>
      </c>
      <c r="L588" s="32">
        <v>45</v>
      </c>
      <c r="M588" s="32">
        <f t="shared" si="88"/>
        <v>1910</v>
      </c>
      <c r="N588" s="52">
        <f t="shared" si="89"/>
        <v>0</v>
      </c>
    </row>
    <row r="589" spans="1:14" x14ac:dyDescent="0.2">
      <c r="A589" s="26">
        <f>'Aliquote medie'!$B589</f>
        <v>58600</v>
      </c>
      <c r="B589" s="28">
        <f t="shared" si="84"/>
        <v>4</v>
      </c>
      <c r="C589" s="28" t="str">
        <f t="shared" si="85"/>
        <v/>
      </c>
      <c r="D589" s="28" t="str">
        <f t="shared" si="86"/>
        <v/>
      </c>
      <c r="E589" s="28" t="str">
        <f t="shared" si="90"/>
        <v/>
      </c>
      <c r="F589" s="28" t="str">
        <f t="shared" si="91"/>
        <v/>
      </c>
      <c r="G589" s="48" t="str">
        <f t="shared" si="92"/>
        <v/>
      </c>
      <c r="H589" s="32">
        <v>1200</v>
      </c>
      <c r="I589" s="32">
        <v>10</v>
      </c>
      <c r="J589" s="32">
        <f t="shared" si="87"/>
        <v>1190</v>
      </c>
      <c r="K589" s="32">
        <v>1955</v>
      </c>
      <c r="L589" s="32">
        <v>45</v>
      </c>
      <c r="M589" s="32">
        <f t="shared" si="88"/>
        <v>1910</v>
      </c>
      <c r="N589" s="52">
        <f t="shared" si="89"/>
        <v>0</v>
      </c>
    </row>
    <row r="590" spans="1:14" x14ac:dyDescent="0.2">
      <c r="A590" s="26">
        <f>'Aliquote medie'!$B590</f>
        <v>58700</v>
      </c>
      <c r="B590" s="28">
        <f t="shared" si="84"/>
        <v>4</v>
      </c>
      <c r="C590" s="28" t="str">
        <f t="shared" si="85"/>
        <v/>
      </c>
      <c r="D590" s="28" t="str">
        <f t="shared" si="86"/>
        <v/>
      </c>
      <c r="E590" s="28" t="str">
        <f t="shared" si="90"/>
        <v/>
      </c>
      <c r="F590" s="28" t="str">
        <f t="shared" si="91"/>
        <v/>
      </c>
      <c r="G590" s="48" t="str">
        <f t="shared" si="92"/>
        <v/>
      </c>
      <c r="H590" s="32">
        <v>1200</v>
      </c>
      <c r="I590" s="32">
        <v>10</v>
      </c>
      <c r="J590" s="32">
        <f t="shared" si="87"/>
        <v>1190</v>
      </c>
      <c r="K590" s="32">
        <v>1955</v>
      </c>
      <c r="L590" s="32">
        <v>45</v>
      </c>
      <c r="M590" s="32">
        <f t="shared" si="88"/>
        <v>1910</v>
      </c>
      <c r="N590" s="52">
        <f t="shared" si="89"/>
        <v>0</v>
      </c>
    </row>
    <row r="591" spans="1:14" x14ac:dyDescent="0.2">
      <c r="A591" s="26">
        <f>'Aliquote medie'!$B591</f>
        <v>58800</v>
      </c>
      <c r="B591" s="28">
        <f t="shared" si="84"/>
        <v>4</v>
      </c>
      <c r="C591" s="28" t="str">
        <f t="shared" si="85"/>
        <v/>
      </c>
      <c r="D591" s="28" t="str">
        <f t="shared" si="86"/>
        <v/>
      </c>
      <c r="E591" s="28" t="str">
        <f t="shared" si="90"/>
        <v/>
      </c>
      <c r="F591" s="28" t="str">
        <f t="shared" si="91"/>
        <v/>
      </c>
      <c r="G591" s="48" t="str">
        <f t="shared" si="92"/>
        <v/>
      </c>
      <c r="H591" s="32">
        <v>1200</v>
      </c>
      <c r="I591" s="32">
        <v>10</v>
      </c>
      <c r="J591" s="32">
        <f t="shared" si="87"/>
        <v>1190</v>
      </c>
      <c r="K591" s="32">
        <v>1955</v>
      </c>
      <c r="L591" s="32">
        <v>45</v>
      </c>
      <c r="M591" s="32">
        <f t="shared" si="88"/>
        <v>1910</v>
      </c>
      <c r="N591" s="52">
        <f t="shared" si="89"/>
        <v>0</v>
      </c>
    </row>
    <row r="592" spans="1:14" x14ac:dyDescent="0.2">
      <c r="A592" s="26">
        <f>'Aliquote medie'!$B592</f>
        <v>58900</v>
      </c>
      <c r="B592" s="28">
        <f t="shared" si="84"/>
        <v>4</v>
      </c>
      <c r="C592" s="28" t="str">
        <f t="shared" si="85"/>
        <v/>
      </c>
      <c r="D592" s="28" t="str">
        <f t="shared" si="86"/>
        <v/>
      </c>
      <c r="E592" s="28" t="str">
        <f t="shared" si="90"/>
        <v/>
      </c>
      <c r="F592" s="28" t="str">
        <f t="shared" si="91"/>
        <v/>
      </c>
      <c r="G592" s="48" t="str">
        <f t="shared" si="92"/>
        <v/>
      </c>
      <c r="H592" s="32">
        <v>1200</v>
      </c>
      <c r="I592" s="32">
        <v>10</v>
      </c>
      <c r="J592" s="32">
        <f t="shared" si="87"/>
        <v>1190</v>
      </c>
      <c r="K592" s="32">
        <v>1955</v>
      </c>
      <c r="L592" s="32">
        <v>45</v>
      </c>
      <c r="M592" s="32">
        <f t="shared" si="88"/>
        <v>1910</v>
      </c>
      <c r="N592" s="52">
        <f t="shared" si="89"/>
        <v>0</v>
      </c>
    </row>
    <row r="593" spans="1:14" x14ac:dyDescent="0.2">
      <c r="A593" s="26">
        <f>'Aliquote medie'!$B593</f>
        <v>59000</v>
      </c>
      <c r="B593" s="28">
        <f t="shared" si="84"/>
        <v>4</v>
      </c>
      <c r="C593" s="28" t="str">
        <f t="shared" si="85"/>
        <v/>
      </c>
      <c r="D593" s="28" t="str">
        <f t="shared" si="86"/>
        <v/>
      </c>
      <c r="E593" s="28" t="str">
        <f t="shared" si="90"/>
        <v/>
      </c>
      <c r="F593" s="28" t="str">
        <f t="shared" si="91"/>
        <v/>
      </c>
      <c r="G593" s="48" t="str">
        <f t="shared" si="92"/>
        <v/>
      </c>
      <c r="H593" s="32">
        <v>1200</v>
      </c>
      <c r="I593" s="32">
        <v>10</v>
      </c>
      <c r="J593" s="32">
        <f t="shared" si="87"/>
        <v>1190</v>
      </c>
      <c r="K593" s="32">
        <v>1955</v>
      </c>
      <c r="L593" s="32">
        <v>45</v>
      </c>
      <c r="M593" s="32">
        <f t="shared" si="88"/>
        <v>1910</v>
      </c>
      <c r="N593" s="52">
        <f t="shared" si="89"/>
        <v>0</v>
      </c>
    </row>
    <row r="594" spans="1:14" x14ac:dyDescent="0.2">
      <c r="A594" s="26">
        <f>'Aliquote medie'!$B594</f>
        <v>59100</v>
      </c>
      <c r="B594" s="28">
        <f t="shared" si="84"/>
        <v>4</v>
      </c>
      <c r="C594" s="28" t="str">
        <f t="shared" si="85"/>
        <v/>
      </c>
      <c r="D594" s="28" t="str">
        <f t="shared" si="86"/>
        <v/>
      </c>
      <c r="E594" s="28" t="str">
        <f t="shared" si="90"/>
        <v/>
      </c>
      <c r="F594" s="28" t="str">
        <f t="shared" si="91"/>
        <v/>
      </c>
      <c r="G594" s="48" t="str">
        <f t="shared" si="92"/>
        <v/>
      </c>
      <c r="H594" s="32">
        <v>1200</v>
      </c>
      <c r="I594" s="32">
        <v>10</v>
      </c>
      <c r="J594" s="32">
        <f t="shared" si="87"/>
        <v>1190</v>
      </c>
      <c r="K594" s="32">
        <v>1955</v>
      </c>
      <c r="L594" s="32">
        <v>45</v>
      </c>
      <c r="M594" s="32">
        <f t="shared" si="88"/>
        <v>1910</v>
      </c>
      <c r="N594" s="52">
        <f t="shared" si="89"/>
        <v>0</v>
      </c>
    </row>
    <row r="595" spans="1:14" x14ac:dyDescent="0.2">
      <c r="A595" s="26">
        <f>'Aliquote medie'!$B595</f>
        <v>59200</v>
      </c>
      <c r="B595" s="28">
        <f t="shared" si="84"/>
        <v>4</v>
      </c>
      <c r="C595" s="28" t="str">
        <f t="shared" si="85"/>
        <v/>
      </c>
      <c r="D595" s="28" t="str">
        <f t="shared" si="86"/>
        <v/>
      </c>
      <c r="E595" s="28" t="str">
        <f t="shared" si="90"/>
        <v/>
      </c>
      <c r="F595" s="28" t="str">
        <f t="shared" si="91"/>
        <v/>
      </c>
      <c r="G595" s="48" t="str">
        <f t="shared" si="92"/>
        <v/>
      </c>
      <c r="H595" s="32">
        <v>1200</v>
      </c>
      <c r="I595" s="32">
        <v>10</v>
      </c>
      <c r="J595" s="32">
        <f t="shared" si="87"/>
        <v>1190</v>
      </c>
      <c r="K595" s="32">
        <v>1955</v>
      </c>
      <c r="L595" s="32">
        <v>45</v>
      </c>
      <c r="M595" s="32">
        <f t="shared" si="88"/>
        <v>1910</v>
      </c>
      <c r="N595" s="52">
        <f t="shared" si="89"/>
        <v>0</v>
      </c>
    </row>
    <row r="596" spans="1:14" x14ac:dyDescent="0.2">
      <c r="A596" s="26">
        <f>'Aliquote medie'!$B596</f>
        <v>59300</v>
      </c>
      <c r="B596" s="28">
        <f t="shared" si="84"/>
        <v>4</v>
      </c>
      <c r="C596" s="28" t="str">
        <f t="shared" si="85"/>
        <v/>
      </c>
      <c r="D596" s="28" t="str">
        <f t="shared" si="86"/>
        <v/>
      </c>
      <c r="E596" s="28" t="str">
        <f t="shared" si="90"/>
        <v/>
      </c>
      <c r="F596" s="28" t="str">
        <f t="shared" si="91"/>
        <v/>
      </c>
      <c r="G596" s="48" t="str">
        <f t="shared" si="92"/>
        <v/>
      </c>
      <c r="H596" s="32">
        <v>1200</v>
      </c>
      <c r="I596" s="32">
        <v>10</v>
      </c>
      <c r="J596" s="32">
        <f t="shared" si="87"/>
        <v>1190</v>
      </c>
      <c r="K596" s="32">
        <v>1955</v>
      </c>
      <c r="L596" s="32">
        <v>45</v>
      </c>
      <c r="M596" s="32">
        <f t="shared" si="88"/>
        <v>1910</v>
      </c>
      <c r="N596" s="52">
        <f t="shared" si="89"/>
        <v>0</v>
      </c>
    </row>
    <row r="597" spans="1:14" x14ac:dyDescent="0.2">
      <c r="A597" s="26">
        <f>'Aliquote medie'!$B597</f>
        <v>59400</v>
      </c>
      <c r="B597" s="28">
        <f t="shared" si="84"/>
        <v>4</v>
      </c>
      <c r="C597" s="28" t="str">
        <f t="shared" si="85"/>
        <v/>
      </c>
      <c r="D597" s="28" t="str">
        <f t="shared" si="86"/>
        <v/>
      </c>
      <c r="E597" s="28" t="str">
        <f t="shared" si="90"/>
        <v/>
      </c>
      <c r="F597" s="28" t="str">
        <f t="shared" si="91"/>
        <v/>
      </c>
      <c r="G597" s="48" t="str">
        <f t="shared" si="92"/>
        <v/>
      </c>
      <c r="H597" s="32">
        <v>1200</v>
      </c>
      <c r="I597" s="32">
        <v>10</v>
      </c>
      <c r="J597" s="32">
        <f t="shared" si="87"/>
        <v>1190</v>
      </c>
      <c r="K597" s="32">
        <v>1955</v>
      </c>
      <c r="L597" s="32">
        <v>45</v>
      </c>
      <c r="M597" s="32">
        <f t="shared" si="88"/>
        <v>1910</v>
      </c>
      <c r="N597" s="52">
        <f t="shared" si="89"/>
        <v>0</v>
      </c>
    </row>
    <row r="598" spans="1:14" x14ac:dyDescent="0.2">
      <c r="A598" s="26">
        <f>'Aliquote medie'!$B598</f>
        <v>59500</v>
      </c>
      <c r="B598" s="28">
        <f t="shared" si="84"/>
        <v>4</v>
      </c>
      <c r="C598" s="28" t="str">
        <f t="shared" si="85"/>
        <v/>
      </c>
      <c r="D598" s="28" t="str">
        <f t="shared" si="86"/>
        <v/>
      </c>
      <c r="E598" s="28" t="str">
        <f t="shared" si="90"/>
        <v/>
      </c>
      <c r="F598" s="28" t="str">
        <f t="shared" si="91"/>
        <v/>
      </c>
      <c r="G598" s="48" t="str">
        <f t="shared" si="92"/>
        <v/>
      </c>
      <c r="H598" s="32">
        <v>1200</v>
      </c>
      <c r="I598" s="32">
        <v>10</v>
      </c>
      <c r="J598" s="32">
        <f t="shared" si="87"/>
        <v>1190</v>
      </c>
      <c r="K598" s="32">
        <v>1955</v>
      </c>
      <c r="L598" s="32">
        <v>45</v>
      </c>
      <c r="M598" s="32">
        <f t="shared" si="88"/>
        <v>1910</v>
      </c>
      <c r="N598" s="52">
        <f t="shared" si="89"/>
        <v>0</v>
      </c>
    </row>
    <row r="599" spans="1:14" x14ac:dyDescent="0.2">
      <c r="A599" s="26">
        <f>'Aliquote medie'!$B599</f>
        <v>59600</v>
      </c>
      <c r="B599" s="28">
        <f t="shared" si="84"/>
        <v>4</v>
      </c>
      <c r="C599" s="28" t="str">
        <f t="shared" si="85"/>
        <v/>
      </c>
      <c r="D599" s="28" t="str">
        <f t="shared" si="86"/>
        <v/>
      </c>
      <c r="E599" s="28" t="str">
        <f t="shared" si="90"/>
        <v/>
      </c>
      <c r="F599" s="28" t="str">
        <f t="shared" si="91"/>
        <v/>
      </c>
      <c r="G599" s="48" t="str">
        <f t="shared" si="92"/>
        <v/>
      </c>
      <c r="H599" s="32">
        <v>1200</v>
      </c>
      <c r="I599" s="32">
        <v>10</v>
      </c>
      <c r="J599" s="32">
        <f t="shared" si="87"/>
        <v>1190</v>
      </c>
      <c r="K599" s="32">
        <v>1955</v>
      </c>
      <c r="L599" s="32">
        <v>45</v>
      </c>
      <c r="M599" s="32">
        <f t="shared" si="88"/>
        <v>1910</v>
      </c>
      <c r="N599" s="52">
        <f t="shared" si="89"/>
        <v>0</v>
      </c>
    </row>
    <row r="600" spans="1:14" x14ac:dyDescent="0.2">
      <c r="A600" s="26">
        <f>'Aliquote medie'!$B600</f>
        <v>59700</v>
      </c>
      <c r="B600" s="28">
        <f t="shared" si="84"/>
        <v>4</v>
      </c>
      <c r="C600" s="28" t="str">
        <f t="shared" si="85"/>
        <v/>
      </c>
      <c r="D600" s="28" t="str">
        <f t="shared" si="86"/>
        <v/>
      </c>
      <c r="E600" s="28" t="str">
        <f t="shared" si="90"/>
        <v/>
      </c>
      <c r="F600" s="28" t="str">
        <f t="shared" si="91"/>
        <v/>
      </c>
      <c r="G600" s="48" t="str">
        <f t="shared" si="92"/>
        <v/>
      </c>
      <c r="H600" s="32">
        <v>1200</v>
      </c>
      <c r="I600" s="32">
        <v>10</v>
      </c>
      <c r="J600" s="32">
        <f t="shared" si="87"/>
        <v>1190</v>
      </c>
      <c r="K600" s="32">
        <v>1955</v>
      </c>
      <c r="L600" s="32">
        <v>45</v>
      </c>
      <c r="M600" s="32">
        <f t="shared" si="88"/>
        <v>1910</v>
      </c>
      <c r="N600" s="52">
        <f t="shared" si="89"/>
        <v>0</v>
      </c>
    </row>
    <row r="601" spans="1:14" x14ac:dyDescent="0.2">
      <c r="A601" s="26">
        <f>'Aliquote medie'!$B601</f>
        <v>59800</v>
      </c>
      <c r="B601" s="28">
        <f t="shared" si="84"/>
        <v>4</v>
      </c>
      <c r="C601" s="28" t="str">
        <f t="shared" si="85"/>
        <v/>
      </c>
      <c r="D601" s="28" t="str">
        <f t="shared" si="86"/>
        <v/>
      </c>
      <c r="E601" s="28" t="str">
        <f t="shared" si="90"/>
        <v/>
      </c>
      <c r="F601" s="28" t="str">
        <f t="shared" si="91"/>
        <v/>
      </c>
      <c r="G601" s="48" t="str">
        <f t="shared" si="92"/>
        <v/>
      </c>
      <c r="H601" s="32">
        <v>1200</v>
      </c>
      <c r="I601" s="32">
        <v>10</v>
      </c>
      <c r="J601" s="32">
        <f t="shared" si="87"/>
        <v>1190</v>
      </c>
      <c r="K601" s="32">
        <v>1955</v>
      </c>
      <c r="L601" s="32">
        <v>45</v>
      </c>
      <c r="M601" s="32">
        <f t="shared" si="88"/>
        <v>1910</v>
      </c>
      <c r="N601" s="52">
        <f t="shared" si="89"/>
        <v>0</v>
      </c>
    </row>
    <row r="602" spans="1:14" x14ac:dyDescent="0.2">
      <c r="A602" s="26">
        <f>'Aliquote medie'!$B602</f>
        <v>59900</v>
      </c>
      <c r="B602" s="28">
        <f t="shared" si="84"/>
        <v>4</v>
      </c>
      <c r="C602" s="28" t="str">
        <f t="shared" si="85"/>
        <v/>
      </c>
      <c r="D602" s="28" t="str">
        <f t="shared" si="86"/>
        <v/>
      </c>
      <c r="E602" s="28" t="str">
        <f t="shared" si="90"/>
        <v/>
      </c>
      <c r="F602" s="28" t="str">
        <f t="shared" si="91"/>
        <v/>
      </c>
      <c r="G602" s="48" t="str">
        <f t="shared" si="92"/>
        <v/>
      </c>
      <c r="H602" s="32">
        <v>1200</v>
      </c>
      <c r="I602" s="32">
        <v>10</v>
      </c>
      <c r="J602" s="32">
        <f t="shared" si="87"/>
        <v>1190</v>
      </c>
      <c r="K602" s="32">
        <v>1955</v>
      </c>
      <c r="L602" s="32">
        <v>45</v>
      </c>
      <c r="M602" s="32">
        <f t="shared" si="88"/>
        <v>1910</v>
      </c>
      <c r="N602" s="52">
        <f t="shared" si="89"/>
        <v>0</v>
      </c>
    </row>
    <row r="603" spans="1:14" x14ac:dyDescent="0.2">
      <c r="A603" s="26">
        <f>'Aliquote medie'!$B603</f>
        <v>60000</v>
      </c>
      <c r="B603" s="28">
        <f t="shared" si="84"/>
        <v>4</v>
      </c>
      <c r="C603" s="28" t="str">
        <f t="shared" si="85"/>
        <v/>
      </c>
      <c r="D603" s="28" t="str">
        <f t="shared" si="86"/>
        <v/>
      </c>
      <c r="E603" s="28" t="str">
        <f t="shared" si="90"/>
        <v/>
      </c>
      <c r="F603" s="28" t="str">
        <f t="shared" si="91"/>
        <v/>
      </c>
      <c r="G603" s="48" t="str">
        <f t="shared" si="92"/>
        <v/>
      </c>
      <c r="H603" s="32">
        <v>1200</v>
      </c>
      <c r="I603" s="32">
        <v>10</v>
      </c>
      <c r="J603" s="32">
        <f t="shared" si="87"/>
        <v>1190</v>
      </c>
      <c r="K603" s="32">
        <v>1955</v>
      </c>
      <c r="L603" s="32">
        <v>45</v>
      </c>
      <c r="M603" s="32">
        <f t="shared" si="88"/>
        <v>1910</v>
      </c>
      <c r="N603" s="52">
        <f t="shared" si="89"/>
        <v>0</v>
      </c>
    </row>
    <row r="604" spans="1:14" x14ac:dyDescent="0.2">
      <c r="A604" s="26">
        <f>'Aliquote medie'!$B604</f>
        <v>60100</v>
      </c>
      <c r="B604" s="28">
        <f t="shared" si="84"/>
        <v>4</v>
      </c>
      <c r="C604" s="28" t="str">
        <f t="shared" si="85"/>
        <v/>
      </c>
      <c r="D604" s="28" t="str">
        <f t="shared" si="86"/>
        <v/>
      </c>
      <c r="E604" s="28" t="str">
        <f t="shared" si="90"/>
        <v/>
      </c>
      <c r="F604" s="28" t="str">
        <f t="shared" si="91"/>
        <v/>
      </c>
      <c r="G604" s="48" t="str">
        <f t="shared" si="92"/>
        <v/>
      </c>
      <c r="H604" s="32">
        <v>1200</v>
      </c>
      <c r="I604" s="32">
        <v>10</v>
      </c>
      <c r="J604" s="32">
        <f t="shared" si="87"/>
        <v>1190</v>
      </c>
      <c r="K604" s="32">
        <v>1955</v>
      </c>
      <c r="L604" s="32">
        <v>45</v>
      </c>
      <c r="M604" s="32">
        <f t="shared" si="88"/>
        <v>1910</v>
      </c>
      <c r="N604" s="52">
        <f t="shared" si="89"/>
        <v>0</v>
      </c>
    </row>
    <row r="605" spans="1:14" x14ac:dyDescent="0.2">
      <c r="A605" s="26">
        <f>'Aliquote medie'!$B605</f>
        <v>60200</v>
      </c>
      <c r="B605" s="28">
        <f t="shared" si="84"/>
        <v>4</v>
      </c>
      <c r="C605" s="28" t="str">
        <f t="shared" si="85"/>
        <v/>
      </c>
      <c r="D605" s="28" t="str">
        <f t="shared" si="86"/>
        <v/>
      </c>
      <c r="E605" s="28" t="str">
        <f t="shared" si="90"/>
        <v/>
      </c>
      <c r="F605" s="28" t="str">
        <f t="shared" si="91"/>
        <v/>
      </c>
      <c r="G605" s="48" t="str">
        <f t="shared" si="92"/>
        <v/>
      </c>
      <c r="H605" s="32">
        <v>1200</v>
      </c>
      <c r="I605" s="32">
        <v>10</v>
      </c>
      <c r="J605" s="32">
        <f t="shared" si="87"/>
        <v>1190</v>
      </c>
      <c r="K605" s="32">
        <v>1955</v>
      </c>
      <c r="L605" s="32">
        <v>45</v>
      </c>
      <c r="M605" s="32">
        <f t="shared" si="88"/>
        <v>1910</v>
      </c>
      <c r="N605" s="52">
        <f t="shared" si="89"/>
        <v>0</v>
      </c>
    </row>
    <row r="606" spans="1:14" x14ac:dyDescent="0.2">
      <c r="A606" s="26">
        <f>'Aliquote medie'!$B606</f>
        <v>60300</v>
      </c>
      <c r="B606" s="28">
        <f t="shared" si="84"/>
        <v>4</v>
      </c>
      <c r="C606" s="28" t="str">
        <f t="shared" si="85"/>
        <v/>
      </c>
      <c r="D606" s="28" t="str">
        <f t="shared" si="86"/>
        <v/>
      </c>
      <c r="E606" s="28" t="str">
        <f t="shared" si="90"/>
        <v/>
      </c>
      <c r="F606" s="28" t="str">
        <f t="shared" si="91"/>
        <v/>
      </c>
      <c r="G606" s="48" t="str">
        <f t="shared" si="92"/>
        <v/>
      </c>
      <c r="H606" s="32">
        <v>1200</v>
      </c>
      <c r="I606" s="32">
        <v>10</v>
      </c>
      <c r="J606" s="32">
        <f t="shared" si="87"/>
        <v>1190</v>
      </c>
      <c r="K606" s="32">
        <v>1955</v>
      </c>
      <c r="L606" s="32">
        <v>45</v>
      </c>
      <c r="M606" s="32">
        <f t="shared" si="88"/>
        <v>1910</v>
      </c>
      <c r="N606" s="52">
        <f t="shared" si="89"/>
        <v>0</v>
      </c>
    </row>
    <row r="607" spans="1:14" x14ac:dyDescent="0.2">
      <c r="A607" s="26">
        <f>'Aliquote medie'!$B607</f>
        <v>60400</v>
      </c>
      <c r="B607" s="28">
        <f t="shared" si="84"/>
        <v>4</v>
      </c>
      <c r="C607" s="28" t="str">
        <f t="shared" si="85"/>
        <v/>
      </c>
      <c r="D607" s="28" t="str">
        <f t="shared" si="86"/>
        <v/>
      </c>
      <c r="E607" s="28" t="str">
        <f t="shared" si="90"/>
        <v/>
      </c>
      <c r="F607" s="28" t="str">
        <f t="shared" si="91"/>
        <v/>
      </c>
      <c r="G607" s="48" t="str">
        <f t="shared" si="92"/>
        <v/>
      </c>
      <c r="H607" s="32">
        <v>1200</v>
      </c>
      <c r="I607" s="32">
        <v>10</v>
      </c>
      <c r="J607" s="32">
        <f t="shared" si="87"/>
        <v>1190</v>
      </c>
      <c r="K607" s="32">
        <v>1955</v>
      </c>
      <c r="L607" s="32">
        <v>45</v>
      </c>
      <c r="M607" s="32">
        <f t="shared" si="88"/>
        <v>1910</v>
      </c>
      <c r="N607" s="52">
        <f t="shared" si="89"/>
        <v>0</v>
      </c>
    </row>
    <row r="608" spans="1:14" x14ac:dyDescent="0.2">
      <c r="A608" s="26">
        <f>'Aliquote medie'!$B608</f>
        <v>60500</v>
      </c>
      <c r="B608" s="28">
        <f t="shared" si="84"/>
        <v>4</v>
      </c>
      <c r="C608" s="28" t="str">
        <f t="shared" si="85"/>
        <v/>
      </c>
      <c r="D608" s="28" t="str">
        <f t="shared" si="86"/>
        <v/>
      </c>
      <c r="E608" s="28" t="str">
        <f t="shared" si="90"/>
        <v/>
      </c>
      <c r="F608" s="28" t="str">
        <f t="shared" si="91"/>
        <v/>
      </c>
      <c r="G608" s="48" t="str">
        <f t="shared" si="92"/>
        <v/>
      </c>
      <c r="H608" s="32">
        <v>1200</v>
      </c>
      <c r="I608" s="32">
        <v>10</v>
      </c>
      <c r="J608" s="32">
        <f t="shared" si="87"/>
        <v>1190</v>
      </c>
      <c r="K608" s="32">
        <v>1955</v>
      </c>
      <c r="L608" s="32">
        <v>45</v>
      </c>
      <c r="M608" s="32">
        <f t="shared" si="88"/>
        <v>1910</v>
      </c>
      <c r="N608" s="52">
        <f t="shared" si="89"/>
        <v>0</v>
      </c>
    </row>
    <row r="609" spans="1:14" x14ac:dyDescent="0.2">
      <c r="A609" s="26">
        <f>'Aliquote medie'!$B609</f>
        <v>60600</v>
      </c>
      <c r="B609" s="28">
        <f t="shared" si="84"/>
        <v>4</v>
      </c>
      <c r="C609" s="28" t="str">
        <f t="shared" si="85"/>
        <v/>
      </c>
      <c r="D609" s="28" t="str">
        <f t="shared" si="86"/>
        <v/>
      </c>
      <c r="E609" s="28" t="str">
        <f t="shared" si="90"/>
        <v/>
      </c>
      <c r="F609" s="28" t="str">
        <f t="shared" si="91"/>
        <v/>
      </c>
      <c r="G609" s="48" t="str">
        <f t="shared" si="92"/>
        <v/>
      </c>
      <c r="H609" s="32">
        <v>1200</v>
      </c>
      <c r="I609" s="32">
        <v>10</v>
      </c>
      <c r="J609" s="32">
        <f t="shared" si="87"/>
        <v>1190</v>
      </c>
      <c r="K609" s="32">
        <v>1955</v>
      </c>
      <c r="L609" s="32">
        <v>45</v>
      </c>
      <c r="M609" s="32">
        <f t="shared" si="88"/>
        <v>1910</v>
      </c>
      <c r="N609" s="52">
        <f t="shared" si="89"/>
        <v>0</v>
      </c>
    </row>
    <row r="610" spans="1:14" x14ac:dyDescent="0.2">
      <c r="A610" s="26">
        <f>'Aliquote medie'!$B610</f>
        <v>60700</v>
      </c>
      <c r="B610" s="28">
        <f t="shared" si="84"/>
        <v>4</v>
      </c>
      <c r="C610" s="28" t="str">
        <f t="shared" si="85"/>
        <v/>
      </c>
      <c r="D610" s="28" t="str">
        <f t="shared" si="86"/>
        <v/>
      </c>
      <c r="E610" s="28" t="str">
        <f t="shared" si="90"/>
        <v/>
      </c>
      <c r="F610" s="28" t="str">
        <f t="shared" si="91"/>
        <v/>
      </c>
      <c r="G610" s="48" t="str">
        <f t="shared" si="92"/>
        <v/>
      </c>
      <c r="H610" s="32">
        <v>1200</v>
      </c>
      <c r="I610" s="32">
        <v>10</v>
      </c>
      <c r="J610" s="32">
        <f t="shared" si="87"/>
        <v>1190</v>
      </c>
      <c r="K610" s="32">
        <v>1955</v>
      </c>
      <c r="L610" s="32">
        <v>45</v>
      </c>
      <c r="M610" s="32">
        <f t="shared" si="88"/>
        <v>1910</v>
      </c>
      <c r="N610" s="52">
        <f t="shared" si="89"/>
        <v>0</v>
      </c>
    </row>
    <row r="611" spans="1:14" x14ac:dyDescent="0.2">
      <c r="A611" s="26">
        <f>'Aliquote medie'!$B611</f>
        <v>60800</v>
      </c>
      <c r="B611" s="28">
        <f t="shared" si="84"/>
        <v>4</v>
      </c>
      <c r="C611" s="28" t="str">
        <f t="shared" si="85"/>
        <v/>
      </c>
      <c r="D611" s="28" t="str">
        <f t="shared" si="86"/>
        <v/>
      </c>
      <c r="E611" s="28" t="str">
        <f t="shared" si="90"/>
        <v/>
      </c>
      <c r="F611" s="28" t="str">
        <f t="shared" si="91"/>
        <v/>
      </c>
      <c r="G611" s="48" t="str">
        <f t="shared" si="92"/>
        <v/>
      </c>
      <c r="H611" s="32">
        <v>1200</v>
      </c>
      <c r="I611" s="32">
        <v>10</v>
      </c>
      <c r="J611" s="32">
        <f t="shared" si="87"/>
        <v>1190</v>
      </c>
      <c r="K611" s="32">
        <v>1955</v>
      </c>
      <c r="L611" s="32">
        <v>45</v>
      </c>
      <c r="M611" s="32">
        <f t="shared" si="88"/>
        <v>1910</v>
      </c>
      <c r="N611" s="52">
        <f t="shared" si="89"/>
        <v>0</v>
      </c>
    </row>
    <row r="612" spans="1:14" x14ac:dyDescent="0.2">
      <c r="A612" s="26">
        <f>'Aliquote medie'!$B612</f>
        <v>60900</v>
      </c>
      <c r="B612" s="28">
        <f t="shared" si="84"/>
        <v>4</v>
      </c>
      <c r="C612" s="28" t="str">
        <f t="shared" si="85"/>
        <v/>
      </c>
      <c r="D612" s="28" t="str">
        <f t="shared" si="86"/>
        <v/>
      </c>
      <c r="E612" s="28" t="str">
        <f t="shared" si="90"/>
        <v/>
      </c>
      <c r="F612" s="28" t="str">
        <f t="shared" si="91"/>
        <v/>
      </c>
      <c r="G612" s="48" t="str">
        <f t="shared" si="92"/>
        <v/>
      </c>
      <c r="H612" s="32">
        <v>1200</v>
      </c>
      <c r="I612" s="32">
        <v>10</v>
      </c>
      <c r="J612" s="32">
        <f t="shared" si="87"/>
        <v>1190</v>
      </c>
      <c r="K612" s="32">
        <v>1955</v>
      </c>
      <c r="L612" s="32">
        <v>45</v>
      </c>
      <c r="M612" s="32">
        <f t="shared" si="88"/>
        <v>1910</v>
      </c>
      <c r="N612" s="52">
        <f t="shared" si="89"/>
        <v>0</v>
      </c>
    </row>
    <row r="613" spans="1:14" x14ac:dyDescent="0.2">
      <c r="A613" s="26">
        <f>'Aliquote medie'!$B613</f>
        <v>61000</v>
      </c>
      <c r="B613" s="28">
        <f t="shared" si="84"/>
        <v>4</v>
      </c>
      <c r="C613" s="28" t="str">
        <f t="shared" si="85"/>
        <v/>
      </c>
      <c r="D613" s="28" t="str">
        <f t="shared" si="86"/>
        <v/>
      </c>
      <c r="E613" s="28" t="str">
        <f t="shared" si="90"/>
        <v/>
      </c>
      <c r="F613" s="28" t="str">
        <f t="shared" si="91"/>
        <v/>
      </c>
      <c r="G613" s="48" t="str">
        <f t="shared" si="92"/>
        <v/>
      </c>
      <c r="H613" s="32">
        <v>1200</v>
      </c>
      <c r="I613" s="32">
        <v>10</v>
      </c>
      <c r="J613" s="32">
        <f t="shared" si="87"/>
        <v>1190</v>
      </c>
      <c r="K613" s="32">
        <v>1955</v>
      </c>
      <c r="L613" s="32">
        <v>45</v>
      </c>
      <c r="M613" s="32">
        <f t="shared" si="88"/>
        <v>1910</v>
      </c>
      <c r="N613" s="52">
        <f t="shared" si="89"/>
        <v>0</v>
      </c>
    </row>
    <row r="614" spans="1:14" x14ac:dyDescent="0.2">
      <c r="A614" s="26">
        <f>'Aliquote medie'!$B614</f>
        <v>61100</v>
      </c>
      <c r="B614" s="28">
        <f t="shared" si="84"/>
        <v>4</v>
      </c>
      <c r="C614" s="28" t="str">
        <f t="shared" si="85"/>
        <v/>
      </c>
      <c r="D614" s="28" t="str">
        <f t="shared" si="86"/>
        <v/>
      </c>
      <c r="E614" s="28" t="str">
        <f t="shared" si="90"/>
        <v/>
      </c>
      <c r="F614" s="28" t="str">
        <f t="shared" si="91"/>
        <v/>
      </c>
      <c r="G614" s="48" t="str">
        <f t="shared" si="92"/>
        <v/>
      </c>
      <c r="H614" s="32">
        <v>1200</v>
      </c>
      <c r="I614" s="32">
        <v>10</v>
      </c>
      <c r="J614" s="32">
        <f t="shared" si="87"/>
        <v>1190</v>
      </c>
      <c r="K614" s="32">
        <v>1955</v>
      </c>
      <c r="L614" s="32">
        <v>45</v>
      </c>
      <c r="M614" s="32">
        <f t="shared" si="88"/>
        <v>1910</v>
      </c>
      <c r="N614" s="52">
        <f t="shared" si="89"/>
        <v>0</v>
      </c>
    </row>
    <row r="615" spans="1:14" x14ac:dyDescent="0.2">
      <c r="A615" s="26">
        <f>'Aliquote medie'!$B615</f>
        <v>61200</v>
      </c>
      <c r="B615" s="28">
        <f t="shared" si="84"/>
        <v>4</v>
      </c>
      <c r="C615" s="28" t="str">
        <f t="shared" si="85"/>
        <v/>
      </c>
      <c r="D615" s="28" t="str">
        <f t="shared" si="86"/>
        <v/>
      </c>
      <c r="E615" s="28" t="str">
        <f t="shared" si="90"/>
        <v/>
      </c>
      <c r="F615" s="28" t="str">
        <f t="shared" si="91"/>
        <v/>
      </c>
      <c r="G615" s="48" t="str">
        <f t="shared" si="92"/>
        <v/>
      </c>
      <c r="H615" s="32">
        <v>1200</v>
      </c>
      <c r="I615" s="32">
        <v>10</v>
      </c>
      <c r="J615" s="32">
        <f t="shared" si="87"/>
        <v>1190</v>
      </c>
      <c r="K615" s="32">
        <v>1955</v>
      </c>
      <c r="L615" s="32">
        <v>45</v>
      </c>
      <c r="M615" s="32">
        <f t="shared" si="88"/>
        <v>1910</v>
      </c>
      <c r="N615" s="52">
        <f t="shared" si="89"/>
        <v>0</v>
      </c>
    </row>
    <row r="616" spans="1:14" x14ac:dyDescent="0.2">
      <c r="A616" s="26">
        <f>'Aliquote medie'!$B616</f>
        <v>61300</v>
      </c>
      <c r="B616" s="28">
        <f t="shared" si="84"/>
        <v>4</v>
      </c>
      <c r="C616" s="28" t="str">
        <f t="shared" si="85"/>
        <v/>
      </c>
      <c r="D616" s="28" t="str">
        <f t="shared" si="86"/>
        <v/>
      </c>
      <c r="E616" s="28" t="str">
        <f t="shared" si="90"/>
        <v/>
      </c>
      <c r="F616" s="28" t="str">
        <f t="shared" si="91"/>
        <v/>
      </c>
      <c r="G616" s="48" t="str">
        <f t="shared" si="92"/>
        <v/>
      </c>
      <c r="H616" s="32">
        <v>1200</v>
      </c>
      <c r="I616" s="32">
        <v>10</v>
      </c>
      <c r="J616" s="32">
        <f t="shared" si="87"/>
        <v>1190</v>
      </c>
      <c r="K616" s="32">
        <v>1955</v>
      </c>
      <c r="L616" s="32">
        <v>45</v>
      </c>
      <c r="M616" s="32">
        <f t="shared" si="88"/>
        <v>1910</v>
      </c>
      <c r="N616" s="52">
        <f t="shared" si="89"/>
        <v>0</v>
      </c>
    </row>
    <row r="617" spans="1:14" x14ac:dyDescent="0.2">
      <c r="A617" s="26">
        <f>'Aliquote medie'!$B617</f>
        <v>61400</v>
      </c>
      <c r="B617" s="28">
        <f t="shared" si="84"/>
        <v>4</v>
      </c>
      <c r="C617" s="28" t="str">
        <f t="shared" si="85"/>
        <v/>
      </c>
      <c r="D617" s="28" t="str">
        <f t="shared" si="86"/>
        <v/>
      </c>
      <c r="E617" s="28" t="str">
        <f t="shared" si="90"/>
        <v/>
      </c>
      <c r="F617" s="28" t="str">
        <f t="shared" si="91"/>
        <v/>
      </c>
      <c r="G617" s="48" t="str">
        <f t="shared" si="92"/>
        <v/>
      </c>
      <c r="H617" s="32">
        <v>1200</v>
      </c>
      <c r="I617" s="32">
        <v>10</v>
      </c>
      <c r="J617" s="32">
        <f t="shared" si="87"/>
        <v>1190</v>
      </c>
      <c r="K617" s="32">
        <v>1955</v>
      </c>
      <c r="L617" s="32">
        <v>45</v>
      </c>
      <c r="M617" s="32">
        <f t="shared" si="88"/>
        <v>1910</v>
      </c>
      <c r="N617" s="52">
        <f t="shared" si="89"/>
        <v>0</v>
      </c>
    </row>
    <row r="618" spans="1:14" x14ac:dyDescent="0.2">
      <c r="A618" s="26">
        <f>'Aliquote medie'!$B618</f>
        <v>61500</v>
      </c>
      <c r="B618" s="28">
        <f t="shared" si="84"/>
        <v>4</v>
      </c>
      <c r="C618" s="28" t="str">
        <f t="shared" si="85"/>
        <v/>
      </c>
      <c r="D618" s="28" t="str">
        <f t="shared" si="86"/>
        <v/>
      </c>
      <c r="E618" s="28" t="str">
        <f t="shared" si="90"/>
        <v/>
      </c>
      <c r="F618" s="28" t="str">
        <f t="shared" si="91"/>
        <v/>
      </c>
      <c r="G618" s="48" t="str">
        <f t="shared" si="92"/>
        <v/>
      </c>
      <c r="H618" s="32">
        <v>1200</v>
      </c>
      <c r="I618" s="32">
        <v>10</v>
      </c>
      <c r="J618" s="32">
        <f t="shared" si="87"/>
        <v>1190</v>
      </c>
      <c r="K618" s="32">
        <v>1955</v>
      </c>
      <c r="L618" s="32">
        <v>45</v>
      </c>
      <c r="M618" s="32">
        <f t="shared" si="88"/>
        <v>1910</v>
      </c>
      <c r="N618" s="52">
        <f t="shared" si="89"/>
        <v>0</v>
      </c>
    </row>
    <row r="619" spans="1:14" x14ac:dyDescent="0.2">
      <c r="A619" s="26">
        <f>'Aliquote medie'!$B619</f>
        <v>61600</v>
      </c>
      <c r="B619" s="28">
        <f t="shared" si="84"/>
        <v>4</v>
      </c>
      <c r="C619" s="28" t="str">
        <f t="shared" si="85"/>
        <v/>
      </c>
      <c r="D619" s="28" t="str">
        <f t="shared" si="86"/>
        <v/>
      </c>
      <c r="E619" s="28" t="str">
        <f t="shared" si="90"/>
        <v/>
      </c>
      <c r="F619" s="28" t="str">
        <f t="shared" si="91"/>
        <v/>
      </c>
      <c r="G619" s="48" t="str">
        <f t="shared" si="92"/>
        <v/>
      </c>
      <c r="H619" s="32">
        <v>1200</v>
      </c>
      <c r="I619" s="32">
        <v>10</v>
      </c>
      <c r="J619" s="32">
        <f t="shared" si="87"/>
        <v>1190</v>
      </c>
      <c r="K619" s="32">
        <v>1955</v>
      </c>
      <c r="L619" s="32">
        <v>45</v>
      </c>
      <c r="M619" s="32">
        <f t="shared" si="88"/>
        <v>1910</v>
      </c>
      <c r="N619" s="52">
        <f t="shared" si="89"/>
        <v>0</v>
      </c>
    </row>
    <row r="620" spans="1:14" x14ac:dyDescent="0.2">
      <c r="A620" s="26">
        <f>'Aliquote medie'!$B620</f>
        <v>61700</v>
      </c>
      <c r="B620" s="28">
        <f t="shared" si="84"/>
        <v>4</v>
      </c>
      <c r="C620" s="28" t="str">
        <f t="shared" si="85"/>
        <v/>
      </c>
      <c r="D620" s="28" t="str">
        <f t="shared" si="86"/>
        <v/>
      </c>
      <c r="E620" s="28" t="str">
        <f t="shared" si="90"/>
        <v/>
      </c>
      <c r="F620" s="28" t="str">
        <f t="shared" si="91"/>
        <v/>
      </c>
      <c r="G620" s="48" t="str">
        <f t="shared" si="92"/>
        <v/>
      </c>
      <c r="H620" s="32">
        <v>1200</v>
      </c>
      <c r="I620" s="32">
        <v>10</v>
      </c>
      <c r="J620" s="32">
        <f t="shared" si="87"/>
        <v>1190</v>
      </c>
      <c r="K620" s="32">
        <v>1955</v>
      </c>
      <c r="L620" s="32">
        <v>45</v>
      </c>
      <c r="M620" s="32">
        <f t="shared" si="88"/>
        <v>1910</v>
      </c>
      <c r="N620" s="52">
        <f t="shared" si="89"/>
        <v>0</v>
      </c>
    </row>
    <row r="621" spans="1:14" x14ac:dyDescent="0.2">
      <c r="A621" s="26">
        <f>'Aliquote medie'!$B621</f>
        <v>61800</v>
      </c>
      <c r="B621" s="28">
        <f t="shared" si="84"/>
        <v>4</v>
      </c>
      <c r="C621" s="28" t="str">
        <f t="shared" si="85"/>
        <v/>
      </c>
      <c r="D621" s="28" t="str">
        <f t="shared" si="86"/>
        <v/>
      </c>
      <c r="E621" s="28" t="str">
        <f t="shared" si="90"/>
        <v/>
      </c>
      <c r="F621" s="28" t="str">
        <f t="shared" si="91"/>
        <v/>
      </c>
      <c r="G621" s="48" t="str">
        <f t="shared" si="92"/>
        <v/>
      </c>
      <c r="H621" s="32">
        <v>1200</v>
      </c>
      <c r="I621" s="32">
        <v>10</v>
      </c>
      <c r="J621" s="32">
        <f t="shared" si="87"/>
        <v>1190</v>
      </c>
      <c r="K621" s="32">
        <v>1955</v>
      </c>
      <c r="L621" s="32">
        <v>45</v>
      </c>
      <c r="M621" s="32">
        <f t="shared" si="88"/>
        <v>1910</v>
      </c>
      <c r="N621" s="52">
        <f t="shared" si="89"/>
        <v>0</v>
      </c>
    </row>
    <row r="622" spans="1:14" x14ac:dyDescent="0.2">
      <c r="A622" s="26">
        <f>'Aliquote medie'!$B622</f>
        <v>61900</v>
      </c>
      <c r="B622" s="28">
        <f t="shared" si="84"/>
        <v>4</v>
      </c>
      <c r="C622" s="28" t="str">
        <f t="shared" si="85"/>
        <v/>
      </c>
      <c r="D622" s="28" t="str">
        <f t="shared" si="86"/>
        <v/>
      </c>
      <c r="E622" s="28" t="str">
        <f t="shared" si="90"/>
        <v/>
      </c>
      <c r="F622" s="28" t="str">
        <f t="shared" si="91"/>
        <v/>
      </c>
      <c r="G622" s="48" t="str">
        <f t="shared" si="92"/>
        <v/>
      </c>
      <c r="H622" s="32">
        <v>1200</v>
      </c>
      <c r="I622" s="32">
        <v>10</v>
      </c>
      <c r="J622" s="32">
        <f t="shared" si="87"/>
        <v>1190</v>
      </c>
      <c r="K622" s="32">
        <v>1955</v>
      </c>
      <c r="L622" s="32">
        <v>45</v>
      </c>
      <c r="M622" s="32">
        <f t="shared" si="88"/>
        <v>1910</v>
      </c>
      <c r="N622" s="52">
        <f t="shared" si="89"/>
        <v>0</v>
      </c>
    </row>
    <row r="623" spans="1:14" x14ac:dyDescent="0.2">
      <c r="A623" s="26">
        <f>'Aliquote medie'!$B623</f>
        <v>62000</v>
      </c>
      <c r="B623" s="28">
        <f t="shared" si="84"/>
        <v>4</v>
      </c>
      <c r="C623" s="28" t="str">
        <f t="shared" si="85"/>
        <v/>
      </c>
      <c r="D623" s="28" t="str">
        <f t="shared" si="86"/>
        <v/>
      </c>
      <c r="E623" s="28" t="str">
        <f t="shared" si="90"/>
        <v/>
      </c>
      <c r="F623" s="28" t="str">
        <f t="shared" si="91"/>
        <v/>
      </c>
      <c r="G623" s="48" t="str">
        <f t="shared" si="92"/>
        <v/>
      </c>
      <c r="H623" s="32">
        <v>1200</v>
      </c>
      <c r="I623" s="32">
        <v>10</v>
      </c>
      <c r="J623" s="32">
        <f t="shared" si="87"/>
        <v>1190</v>
      </c>
      <c r="K623" s="32">
        <v>1955</v>
      </c>
      <c r="L623" s="32">
        <v>45</v>
      </c>
      <c r="M623" s="32">
        <f t="shared" si="88"/>
        <v>1910</v>
      </c>
      <c r="N623" s="52">
        <f t="shared" si="89"/>
        <v>0</v>
      </c>
    </row>
    <row r="624" spans="1:14" x14ac:dyDescent="0.2">
      <c r="A624" s="26">
        <f>'Aliquote medie'!$B624</f>
        <v>62100</v>
      </c>
      <c r="B624" s="28">
        <f t="shared" si="84"/>
        <v>4</v>
      </c>
      <c r="C624" s="28" t="str">
        <f t="shared" si="85"/>
        <v/>
      </c>
      <c r="D624" s="28" t="str">
        <f t="shared" si="86"/>
        <v/>
      </c>
      <c r="E624" s="28" t="str">
        <f t="shared" si="90"/>
        <v/>
      </c>
      <c r="F624" s="28" t="str">
        <f t="shared" si="91"/>
        <v/>
      </c>
      <c r="G624" s="48" t="str">
        <f t="shared" si="92"/>
        <v/>
      </c>
      <c r="H624" s="32">
        <v>1200</v>
      </c>
      <c r="I624" s="32">
        <v>10</v>
      </c>
      <c r="J624" s="32">
        <f t="shared" si="87"/>
        <v>1190</v>
      </c>
      <c r="K624" s="32">
        <v>1955</v>
      </c>
      <c r="L624" s="32">
        <v>45</v>
      </c>
      <c r="M624" s="32">
        <f t="shared" si="88"/>
        <v>1910</v>
      </c>
      <c r="N624" s="52">
        <f t="shared" si="89"/>
        <v>0</v>
      </c>
    </row>
    <row r="625" spans="1:14" x14ac:dyDescent="0.2">
      <c r="A625" s="26">
        <f>'Aliquote medie'!$B625</f>
        <v>62200</v>
      </c>
      <c r="B625" s="28">
        <f t="shared" si="84"/>
        <v>4</v>
      </c>
      <c r="C625" s="28" t="str">
        <f t="shared" si="85"/>
        <v/>
      </c>
      <c r="D625" s="28" t="str">
        <f t="shared" si="86"/>
        <v/>
      </c>
      <c r="E625" s="28" t="str">
        <f t="shared" si="90"/>
        <v/>
      </c>
      <c r="F625" s="28" t="str">
        <f t="shared" si="91"/>
        <v/>
      </c>
      <c r="G625" s="48" t="str">
        <f t="shared" si="92"/>
        <v/>
      </c>
      <c r="H625" s="32">
        <v>1200</v>
      </c>
      <c r="I625" s="32">
        <v>10</v>
      </c>
      <c r="J625" s="32">
        <f t="shared" si="87"/>
        <v>1190</v>
      </c>
      <c r="K625" s="32">
        <v>1955</v>
      </c>
      <c r="L625" s="32">
        <v>45</v>
      </c>
      <c r="M625" s="32">
        <f t="shared" si="88"/>
        <v>1910</v>
      </c>
      <c r="N625" s="52">
        <f t="shared" si="89"/>
        <v>0</v>
      </c>
    </row>
    <row r="626" spans="1:14" x14ac:dyDescent="0.2">
      <c r="A626" s="26">
        <f>'Aliquote medie'!$B626</f>
        <v>62300</v>
      </c>
      <c r="B626" s="28">
        <f t="shared" si="84"/>
        <v>4</v>
      </c>
      <c r="C626" s="28" t="str">
        <f t="shared" si="85"/>
        <v/>
      </c>
      <c r="D626" s="28" t="str">
        <f t="shared" si="86"/>
        <v/>
      </c>
      <c r="E626" s="28" t="str">
        <f t="shared" si="90"/>
        <v/>
      </c>
      <c r="F626" s="28" t="str">
        <f t="shared" si="91"/>
        <v/>
      </c>
      <c r="G626" s="48" t="str">
        <f t="shared" si="92"/>
        <v/>
      </c>
      <c r="H626" s="32">
        <v>1200</v>
      </c>
      <c r="I626" s="32">
        <v>10</v>
      </c>
      <c r="J626" s="32">
        <f t="shared" si="87"/>
        <v>1190</v>
      </c>
      <c r="K626" s="32">
        <v>1955</v>
      </c>
      <c r="L626" s="32">
        <v>45</v>
      </c>
      <c r="M626" s="32">
        <f t="shared" si="88"/>
        <v>1910</v>
      </c>
      <c r="N626" s="52">
        <f t="shared" si="89"/>
        <v>0</v>
      </c>
    </row>
    <row r="627" spans="1:14" x14ac:dyDescent="0.2">
      <c r="A627" s="26">
        <f>'Aliquote medie'!$B627</f>
        <v>62400</v>
      </c>
      <c r="B627" s="28">
        <f t="shared" si="84"/>
        <v>4</v>
      </c>
      <c r="C627" s="28" t="str">
        <f t="shared" si="85"/>
        <v/>
      </c>
      <c r="D627" s="28" t="str">
        <f t="shared" si="86"/>
        <v/>
      </c>
      <c r="E627" s="28" t="str">
        <f t="shared" si="90"/>
        <v/>
      </c>
      <c r="F627" s="28" t="str">
        <f t="shared" si="91"/>
        <v/>
      </c>
      <c r="G627" s="48" t="str">
        <f t="shared" si="92"/>
        <v/>
      </c>
      <c r="H627" s="32">
        <v>1200</v>
      </c>
      <c r="I627" s="32">
        <v>10</v>
      </c>
      <c r="J627" s="32">
        <f t="shared" si="87"/>
        <v>1190</v>
      </c>
      <c r="K627" s="32">
        <v>1955</v>
      </c>
      <c r="L627" s="32">
        <v>45</v>
      </c>
      <c r="M627" s="32">
        <f t="shared" si="88"/>
        <v>1910</v>
      </c>
      <c r="N627" s="52">
        <f t="shared" si="89"/>
        <v>0</v>
      </c>
    </row>
    <row r="628" spans="1:14" x14ac:dyDescent="0.2">
      <c r="A628" s="26">
        <f>'Aliquote medie'!$B628</f>
        <v>62500</v>
      </c>
      <c r="B628" s="28">
        <f t="shared" si="84"/>
        <v>4</v>
      </c>
      <c r="C628" s="28" t="str">
        <f t="shared" si="85"/>
        <v/>
      </c>
      <c r="D628" s="28" t="str">
        <f t="shared" si="86"/>
        <v/>
      </c>
      <c r="E628" s="28" t="str">
        <f t="shared" si="90"/>
        <v/>
      </c>
      <c r="F628" s="28" t="str">
        <f t="shared" si="91"/>
        <v/>
      </c>
      <c r="G628" s="48" t="str">
        <f t="shared" si="92"/>
        <v/>
      </c>
      <c r="H628" s="32">
        <v>1200</v>
      </c>
      <c r="I628" s="32">
        <v>10</v>
      </c>
      <c r="J628" s="32">
        <f t="shared" si="87"/>
        <v>1190</v>
      </c>
      <c r="K628" s="32">
        <v>1955</v>
      </c>
      <c r="L628" s="32">
        <v>45</v>
      </c>
      <c r="M628" s="32">
        <f t="shared" si="88"/>
        <v>1910</v>
      </c>
      <c r="N628" s="52">
        <f t="shared" si="89"/>
        <v>0</v>
      </c>
    </row>
    <row r="629" spans="1:14" x14ac:dyDescent="0.2">
      <c r="A629" s="26">
        <f>'Aliquote medie'!$B629</f>
        <v>62600</v>
      </c>
      <c r="B629" s="28">
        <f t="shared" si="84"/>
        <v>4</v>
      </c>
      <c r="C629" s="28" t="str">
        <f t="shared" si="85"/>
        <v/>
      </c>
      <c r="D629" s="28" t="str">
        <f t="shared" si="86"/>
        <v/>
      </c>
      <c r="E629" s="28" t="str">
        <f t="shared" si="90"/>
        <v/>
      </c>
      <c r="F629" s="28" t="str">
        <f t="shared" si="91"/>
        <v/>
      </c>
      <c r="G629" s="48" t="str">
        <f t="shared" si="92"/>
        <v/>
      </c>
      <c r="H629" s="32">
        <v>1200</v>
      </c>
      <c r="I629" s="32">
        <v>10</v>
      </c>
      <c r="J629" s="32">
        <f t="shared" si="87"/>
        <v>1190</v>
      </c>
      <c r="K629" s="32">
        <v>1955</v>
      </c>
      <c r="L629" s="32">
        <v>45</v>
      </c>
      <c r="M629" s="32">
        <f t="shared" si="88"/>
        <v>1910</v>
      </c>
      <c r="N629" s="52">
        <f t="shared" si="89"/>
        <v>0</v>
      </c>
    </row>
    <row r="630" spans="1:14" x14ac:dyDescent="0.2">
      <c r="A630" s="26">
        <f>'Aliquote medie'!$B630</f>
        <v>62700</v>
      </c>
      <c r="B630" s="28">
        <f t="shared" si="84"/>
        <v>4</v>
      </c>
      <c r="C630" s="28" t="str">
        <f t="shared" si="85"/>
        <v/>
      </c>
      <c r="D630" s="28" t="str">
        <f t="shared" si="86"/>
        <v/>
      </c>
      <c r="E630" s="28" t="str">
        <f t="shared" si="90"/>
        <v/>
      </c>
      <c r="F630" s="28" t="str">
        <f t="shared" si="91"/>
        <v/>
      </c>
      <c r="G630" s="48" t="str">
        <f t="shared" si="92"/>
        <v/>
      </c>
      <c r="H630" s="32">
        <v>1200</v>
      </c>
      <c r="I630" s="32">
        <v>10</v>
      </c>
      <c r="J630" s="32">
        <f t="shared" si="87"/>
        <v>1190</v>
      </c>
      <c r="K630" s="32">
        <v>1955</v>
      </c>
      <c r="L630" s="32">
        <v>45</v>
      </c>
      <c r="M630" s="32">
        <f t="shared" si="88"/>
        <v>1910</v>
      </c>
      <c r="N630" s="52">
        <f t="shared" si="89"/>
        <v>0</v>
      </c>
    </row>
    <row r="631" spans="1:14" x14ac:dyDescent="0.2">
      <c r="A631" s="26">
        <f>'Aliquote medie'!$B631</f>
        <v>62800</v>
      </c>
      <c r="B631" s="28">
        <f t="shared" si="84"/>
        <v>4</v>
      </c>
      <c r="C631" s="28" t="str">
        <f t="shared" si="85"/>
        <v/>
      </c>
      <c r="D631" s="28" t="str">
        <f t="shared" si="86"/>
        <v/>
      </c>
      <c r="E631" s="28" t="str">
        <f t="shared" si="90"/>
        <v/>
      </c>
      <c r="F631" s="28" t="str">
        <f t="shared" si="91"/>
        <v/>
      </c>
      <c r="G631" s="48" t="str">
        <f t="shared" si="92"/>
        <v/>
      </c>
      <c r="H631" s="32">
        <v>1200</v>
      </c>
      <c r="I631" s="32">
        <v>10</v>
      </c>
      <c r="J631" s="32">
        <f t="shared" si="87"/>
        <v>1190</v>
      </c>
      <c r="K631" s="32">
        <v>1955</v>
      </c>
      <c r="L631" s="32">
        <v>45</v>
      </c>
      <c r="M631" s="32">
        <f t="shared" si="88"/>
        <v>1910</v>
      </c>
      <c r="N631" s="52">
        <f t="shared" si="89"/>
        <v>0</v>
      </c>
    </row>
    <row r="632" spans="1:14" x14ac:dyDescent="0.2">
      <c r="A632" s="26">
        <f>'Aliquote medie'!$B632</f>
        <v>62900</v>
      </c>
      <c r="B632" s="28">
        <f t="shared" si="84"/>
        <v>4</v>
      </c>
      <c r="C632" s="28" t="str">
        <f t="shared" si="85"/>
        <v/>
      </c>
      <c r="D632" s="28" t="str">
        <f t="shared" si="86"/>
        <v/>
      </c>
      <c r="E632" s="28" t="str">
        <f t="shared" si="90"/>
        <v/>
      </c>
      <c r="F632" s="28" t="str">
        <f t="shared" si="91"/>
        <v/>
      </c>
      <c r="G632" s="48" t="str">
        <f t="shared" si="92"/>
        <v/>
      </c>
      <c r="H632" s="32">
        <v>1200</v>
      </c>
      <c r="I632" s="32">
        <v>10</v>
      </c>
      <c r="J632" s="32">
        <f t="shared" si="87"/>
        <v>1190</v>
      </c>
      <c r="K632" s="32">
        <v>1955</v>
      </c>
      <c r="L632" s="32">
        <v>45</v>
      </c>
      <c r="M632" s="32">
        <f t="shared" si="88"/>
        <v>1910</v>
      </c>
      <c r="N632" s="52">
        <f t="shared" si="89"/>
        <v>0</v>
      </c>
    </row>
    <row r="633" spans="1:14" x14ac:dyDescent="0.2">
      <c r="A633" s="26">
        <f>'Aliquote medie'!$B633</f>
        <v>63000</v>
      </c>
      <c r="B633" s="28">
        <f t="shared" si="84"/>
        <v>4</v>
      </c>
      <c r="C633" s="28" t="str">
        <f t="shared" si="85"/>
        <v/>
      </c>
      <c r="D633" s="28" t="str">
        <f t="shared" si="86"/>
        <v/>
      </c>
      <c r="E633" s="28" t="str">
        <f t="shared" si="90"/>
        <v/>
      </c>
      <c r="F633" s="28" t="str">
        <f t="shared" si="91"/>
        <v/>
      </c>
      <c r="G633" s="48" t="str">
        <f t="shared" si="92"/>
        <v/>
      </c>
      <c r="H633" s="32">
        <v>1200</v>
      </c>
      <c r="I633" s="32">
        <v>10</v>
      </c>
      <c r="J633" s="32">
        <f t="shared" si="87"/>
        <v>1190</v>
      </c>
      <c r="K633" s="32">
        <v>1955</v>
      </c>
      <c r="L633" s="32">
        <v>45</v>
      </c>
      <c r="M633" s="32">
        <f t="shared" si="88"/>
        <v>1910</v>
      </c>
      <c r="N633" s="52">
        <f t="shared" si="89"/>
        <v>0</v>
      </c>
    </row>
    <row r="634" spans="1:14" x14ac:dyDescent="0.2">
      <c r="A634" s="26">
        <f>'Aliquote medie'!$B634</f>
        <v>63100</v>
      </c>
      <c r="B634" s="28">
        <f t="shared" si="84"/>
        <v>4</v>
      </c>
      <c r="C634" s="28" t="str">
        <f t="shared" si="85"/>
        <v/>
      </c>
      <c r="D634" s="28" t="str">
        <f t="shared" si="86"/>
        <v/>
      </c>
      <c r="E634" s="28" t="str">
        <f t="shared" si="90"/>
        <v/>
      </c>
      <c r="F634" s="28" t="str">
        <f t="shared" si="91"/>
        <v/>
      </c>
      <c r="G634" s="48" t="str">
        <f t="shared" si="92"/>
        <v/>
      </c>
      <c r="H634" s="32">
        <v>1200</v>
      </c>
      <c r="I634" s="32">
        <v>10</v>
      </c>
      <c r="J634" s="32">
        <f t="shared" si="87"/>
        <v>1190</v>
      </c>
      <c r="K634" s="32">
        <v>1955</v>
      </c>
      <c r="L634" s="32">
        <v>45</v>
      </c>
      <c r="M634" s="32">
        <f t="shared" si="88"/>
        <v>1910</v>
      </c>
      <c r="N634" s="52">
        <f t="shared" si="89"/>
        <v>0</v>
      </c>
    </row>
    <row r="635" spans="1:14" x14ac:dyDescent="0.2">
      <c r="A635" s="26">
        <f>'Aliquote medie'!$B635</f>
        <v>63200</v>
      </c>
      <c r="B635" s="28">
        <f t="shared" si="84"/>
        <v>4</v>
      </c>
      <c r="C635" s="28" t="str">
        <f t="shared" si="85"/>
        <v/>
      </c>
      <c r="D635" s="28" t="str">
        <f t="shared" si="86"/>
        <v/>
      </c>
      <c r="E635" s="28" t="str">
        <f t="shared" si="90"/>
        <v/>
      </c>
      <c r="F635" s="28" t="str">
        <f t="shared" si="91"/>
        <v/>
      </c>
      <c r="G635" s="48" t="str">
        <f t="shared" si="92"/>
        <v/>
      </c>
      <c r="H635" s="32">
        <v>1200</v>
      </c>
      <c r="I635" s="32">
        <v>10</v>
      </c>
      <c r="J635" s="32">
        <f t="shared" si="87"/>
        <v>1190</v>
      </c>
      <c r="K635" s="32">
        <v>1955</v>
      </c>
      <c r="L635" s="32">
        <v>45</v>
      </c>
      <c r="M635" s="32">
        <f t="shared" si="88"/>
        <v>1910</v>
      </c>
      <c r="N635" s="52">
        <f t="shared" si="89"/>
        <v>0</v>
      </c>
    </row>
    <row r="636" spans="1:14" x14ac:dyDescent="0.2">
      <c r="A636" s="26">
        <f>'Aliquote medie'!$B636</f>
        <v>63300</v>
      </c>
      <c r="B636" s="28">
        <f t="shared" si="84"/>
        <v>4</v>
      </c>
      <c r="C636" s="28" t="str">
        <f t="shared" si="85"/>
        <v/>
      </c>
      <c r="D636" s="28" t="str">
        <f t="shared" si="86"/>
        <v/>
      </c>
      <c r="E636" s="28" t="str">
        <f t="shared" si="90"/>
        <v/>
      </c>
      <c r="F636" s="28" t="str">
        <f t="shared" si="91"/>
        <v/>
      </c>
      <c r="G636" s="48" t="str">
        <f t="shared" si="92"/>
        <v/>
      </c>
      <c r="H636" s="32">
        <v>1200</v>
      </c>
      <c r="I636" s="32">
        <v>10</v>
      </c>
      <c r="J636" s="32">
        <f t="shared" si="87"/>
        <v>1190</v>
      </c>
      <c r="K636" s="32">
        <v>1955</v>
      </c>
      <c r="L636" s="32">
        <v>45</v>
      </c>
      <c r="M636" s="32">
        <f t="shared" si="88"/>
        <v>1910</v>
      </c>
      <c r="N636" s="52">
        <f t="shared" si="89"/>
        <v>0</v>
      </c>
    </row>
    <row r="637" spans="1:14" x14ac:dyDescent="0.2">
      <c r="A637" s="26">
        <f>'Aliquote medie'!$B637</f>
        <v>63400</v>
      </c>
      <c r="B637" s="28">
        <f t="shared" si="84"/>
        <v>4</v>
      </c>
      <c r="C637" s="28" t="str">
        <f t="shared" si="85"/>
        <v/>
      </c>
      <c r="D637" s="28" t="str">
        <f t="shared" si="86"/>
        <v/>
      </c>
      <c r="E637" s="28" t="str">
        <f t="shared" si="90"/>
        <v/>
      </c>
      <c r="F637" s="28" t="str">
        <f t="shared" si="91"/>
        <v/>
      </c>
      <c r="G637" s="48" t="str">
        <f t="shared" si="92"/>
        <v/>
      </c>
      <c r="H637" s="32">
        <v>1200</v>
      </c>
      <c r="I637" s="32">
        <v>10</v>
      </c>
      <c r="J637" s="32">
        <f t="shared" si="87"/>
        <v>1190</v>
      </c>
      <c r="K637" s="32">
        <v>1955</v>
      </c>
      <c r="L637" s="32">
        <v>45</v>
      </c>
      <c r="M637" s="32">
        <f t="shared" si="88"/>
        <v>1910</v>
      </c>
      <c r="N637" s="52">
        <f t="shared" si="89"/>
        <v>0</v>
      </c>
    </row>
    <row r="638" spans="1:14" x14ac:dyDescent="0.2">
      <c r="A638" s="26">
        <f>'Aliquote medie'!$B638</f>
        <v>63500</v>
      </c>
      <c r="B638" s="28">
        <f t="shared" si="84"/>
        <v>4</v>
      </c>
      <c r="C638" s="28" t="str">
        <f t="shared" si="85"/>
        <v/>
      </c>
      <c r="D638" s="28" t="str">
        <f t="shared" si="86"/>
        <v/>
      </c>
      <c r="E638" s="28" t="str">
        <f t="shared" si="90"/>
        <v/>
      </c>
      <c r="F638" s="28" t="str">
        <f t="shared" si="91"/>
        <v/>
      </c>
      <c r="G638" s="48" t="str">
        <f t="shared" si="92"/>
        <v/>
      </c>
      <c r="H638" s="32">
        <v>1200</v>
      </c>
      <c r="I638" s="32">
        <v>10</v>
      </c>
      <c r="J638" s="32">
        <f t="shared" si="87"/>
        <v>1190</v>
      </c>
      <c r="K638" s="32">
        <v>1955</v>
      </c>
      <c r="L638" s="32">
        <v>45</v>
      </c>
      <c r="M638" s="32">
        <f t="shared" si="88"/>
        <v>1910</v>
      </c>
      <c r="N638" s="52">
        <f t="shared" si="89"/>
        <v>0</v>
      </c>
    </row>
    <row r="639" spans="1:14" x14ac:dyDescent="0.2">
      <c r="A639" s="26">
        <f>'Aliquote medie'!$B639</f>
        <v>63600</v>
      </c>
      <c r="B639" s="28">
        <f t="shared" si="84"/>
        <v>4</v>
      </c>
      <c r="C639" s="28" t="str">
        <f t="shared" si="85"/>
        <v/>
      </c>
      <c r="D639" s="28" t="str">
        <f t="shared" si="86"/>
        <v/>
      </c>
      <c r="E639" s="28" t="str">
        <f t="shared" si="90"/>
        <v/>
      </c>
      <c r="F639" s="28" t="str">
        <f t="shared" si="91"/>
        <v/>
      </c>
      <c r="G639" s="48" t="str">
        <f t="shared" si="92"/>
        <v/>
      </c>
      <c r="H639" s="32">
        <v>1200</v>
      </c>
      <c r="I639" s="32">
        <v>10</v>
      </c>
      <c r="J639" s="32">
        <f t="shared" si="87"/>
        <v>1190</v>
      </c>
      <c r="K639" s="32">
        <v>1955</v>
      </c>
      <c r="L639" s="32">
        <v>45</v>
      </c>
      <c r="M639" s="32">
        <f t="shared" si="88"/>
        <v>1910</v>
      </c>
      <c r="N639" s="52">
        <f t="shared" si="89"/>
        <v>0</v>
      </c>
    </row>
    <row r="640" spans="1:14" x14ac:dyDescent="0.2">
      <c r="A640" s="26">
        <f>'Aliquote medie'!$B640</f>
        <v>63700</v>
      </c>
      <c r="B640" s="28">
        <f t="shared" si="84"/>
        <v>4</v>
      </c>
      <c r="C640" s="28" t="str">
        <f t="shared" si="85"/>
        <v/>
      </c>
      <c r="D640" s="28" t="str">
        <f t="shared" si="86"/>
        <v/>
      </c>
      <c r="E640" s="28" t="str">
        <f t="shared" si="90"/>
        <v/>
      </c>
      <c r="F640" s="28" t="str">
        <f t="shared" si="91"/>
        <v/>
      </c>
      <c r="G640" s="48" t="str">
        <f t="shared" si="92"/>
        <v/>
      </c>
      <c r="H640" s="32">
        <v>1200</v>
      </c>
      <c r="I640" s="32">
        <v>10</v>
      </c>
      <c r="J640" s="32">
        <f t="shared" si="87"/>
        <v>1190</v>
      </c>
      <c r="K640" s="32">
        <v>1955</v>
      </c>
      <c r="L640" s="32">
        <v>45</v>
      </c>
      <c r="M640" s="32">
        <f t="shared" si="88"/>
        <v>1910</v>
      </c>
      <c r="N640" s="52">
        <f t="shared" si="89"/>
        <v>0</v>
      </c>
    </row>
    <row r="641" spans="1:14" x14ac:dyDescent="0.2">
      <c r="A641" s="26">
        <f>'Aliquote medie'!$B641</f>
        <v>63800</v>
      </c>
      <c r="B641" s="28">
        <f t="shared" si="84"/>
        <v>4</v>
      </c>
      <c r="C641" s="28" t="str">
        <f t="shared" si="85"/>
        <v/>
      </c>
      <c r="D641" s="28" t="str">
        <f t="shared" si="86"/>
        <v/>
      </c>
      <c r="E641" s="28" t="str">
        <f t="shared" si="90"/>
        <v/>
      </c>
      <c r="F641" s="28" t="str">
        <f t="shared" si="91"/>
        <v/>
      </c>
      <c r="G641" s="48" t="str">
        <f t="shared" si="92"/>
        <v/>
      </c>
      <c r="H641" s="32">
        <v>1200</v>
      </c>
      <c r="I641" s="32">
        <v>10</v>
      </c>
      <c r="J641" s="32">
        <f t="shared" si="87"/>
        <v>1190</v>
      </c>
      <c r="K641" s="32">
        <v>1955</v>
      </c>
      <c r="L641" s="32">
        <v>45</v>
      </c>
      <c r="M641" s="32">
        <f t="shared" si="88"/>
        <v>1910</v>
      </c>
      <c r="N641" s="52">
        <f t="shared" si="89"/>
        <v>0</v>
      </c>
    </row>
    <row r="642" spans="1:14" x14ac:dyDescent="0.2">
      <c r="A642" s="26">
        <f>'Aliquote medie'!$B642</f>
        <v>63900</v>
      </c>
      <c r="B642" s="28">
        <f t="shared" si="84"/>
        <v>4</v>
      </c>
      <c r="C642" s="28" t="str">
        <f t="shared" si="85"/>
        <v/>
      </c>
      <c r="D642" s="28" t="str">
        <f t="shared" si="86"/>
        <v/>
      </c>
      <c r="E642" s="28" t="str">
        <f t="shared" si="90"/>
        <v/>
      </c>
      <c r="F642" s="28" t="str">
        <f t="shared" si="91"/>
        <v/>
      </c>
      <c r="G642" s="48" t="str">
        <f t="shared" si="92"/>
        <v/>
      </c>
      <c r="H642" s="32">
        <v>1200</v>
      </c>
      <c r="I642" s="32">
        <v>10</v>
      </c>
      <c r="J642" s="32">
        <f t="shared" si="87"/>
        <v>1190</v>
      </c>
      <c r="K642" s="32">
        <v>1955</v>
      </c>
      <c r="L642" s="32">
        <v>45</v>
      </c>
      <c r="M642" s="32">
        <f t="shared" si="88"/>
        <v>1910</v>
      </c>
      <c r="N642" s="52">
        <f t="shared" si="89"/>
        <v>0</v>
      </c>
    </row>
    <row r="643" spans="1:14" x14ac:dyDescent="0.2">
      <c r="A643" s="26">
        <f>'Aliquote medie'!$B643</f>
        <v>64000</v>
      </c>
      <c r="B643" s="28">
        <f t="shared" si="84"/>
        <v>4</v>
      </c>
      <c r="C643" s="28" t="str">
        <f t="shared" si="85"/>
        <v/>
      </c>
      <c r="D643" s="28" t="str">
        <f t="shared" si="86"/>
        <v/>
      </c>
      <c r="E643" s="28" t="str">
        <f t="shared" si="90"/>
        <v/>
      </c>
      <c r="F643" s="28" t="str">
        <f t="shared" si="91"/>
        <v/>
      </c>
      <c r="G643" s="48" t="str">
        <f t="shared" si="92"/>
        <v/>
      </c>
      <c r="H643" s="32">
        <v>1200</v>
      </c>
      <c r="I643" s="32">
        <v>10</v>
      </c>
      <c r="J643" s="32">
        <f t="shared" si="87"/>
        <v>1190</v>
      </c>
      <c r="K643" s="32">
        <v>1955</v>
      </c>
      <c r="L643" s="32">
        <v>45</v>
      </c>
      <c r="M643" s="32">
        <f t="shared" si="88"/>
        <v>1910</v>
      </c>
      <c r="N643" s="52">
        <f t="shared" si="89"/>
        <v>0</v>
      </c>
    </row>
    <row r="644" spans="1:14" x14ac:dyDescent="0.2">
      <c r="A644" s="26">
        <f>'Aliquote medie'!$B644</f>
        <v>64100</v>
      </c>
      <c r="B644" s="28">
        <f t="shared" ref="B644:B707" si="93">IF($A644&lt;=15000,1,IF($A644&lt;=28000,2,IF($A644&lt;=50000,3,4)))</f>
        <v>4</v>
      </c>
      <c r="C644" s="28" t="str">
        <f t="shared" ref="C644:C707" si="94">IF(B644=1,15000,IF(B644=2,28000,IF(B644=3,50000,"")))</f>
        <v/>
      </c>
      <c r="D644" s="28" t="str">
        <f t="shared" ref="D644:D707" si="95">IF(B644=1,0,IF(B644=2,15000,IF(B644=3,28000,"")))</f>
        <v/>
      </c>
      <c r="E644" s="28" t="str">
        <f t="shared" si="90"/>
        <v/>
      </c>
      <c r="F644" s="28" t="str">
        <f t="shared" si="91"/>
        <v/>
      </c>
      <c r="G644" s="48" t="str">
        <f t="shared" si="92"/>
        <v/>
      </c>
      <c r="H644" s="32">
        <v>1200</v>
      </c>
      <c r="I644" s="32">
        <v>10</v>
      </c>
      <c r="J644" s="32">
        <f t="shared" ref="J644:J707" si="96">H644-I644</f>
        <v>1190</v>
      </c>
      <c r="K644" s="32">
        <v>1955</v>
      </c>
      <c r="L644" s="32">
        <v>45</v>
      </c>
      <c r="M644" s="32">
        <f t="shared" ref="M644:M707" si="97">K644-L644</f>
        <v>1910</v>
      </c>
      <c r="N644" s="52">
        <f t="shared" ref="N644:N707" si="98">IF(B644=1,K644,IF(B644=2,M644+(J644*G644),IF(B644=3,M644*G644,0)))</f>
        <v>0</v>
      </c>
    </row>
    <row r="645" spans="1:14" x14ac:dyDescent="0.2">
      <c r="A645" s="26">
        <f>'Aliquote medie'!$B645</f>
        <v>64200</v>
      </c>
      <c r="B645" s="28">
        <f t="shared" si="93"/>
        <v>4</v>
      </c>
      <c r="C645" s="28" t="str">
        <f t="shared" si="94"/>
        <v/>
      </c>
      <c r="D645" s="28" t="str">
        <f t="shared" si="95"/>
        <v/>
      </c>
      <c r="E645" s="28" t="str">
        <f t="shared" si="90"/>
        <v/>
      </c>
      <c r="F645" s="28" t="str">
        <f t="shared" si="91"/>
        <v/>
      </c>
      <c r="G645" s="48" t="str">
        <f t="shared" si="92"/>
        <v/>
      </c>
      <c r="H645" s="32">
        <v>1200</v>
      </c>
      <c r="I645" s="32">
        <v>10</v>
      </c>
      <c r="J645" s="32">
        <f t="shared" si="96"/>
        <v>1190</v>
      </c>
      <c r="K645" s="32">
        <v>1955</v>
      </c>
      <c r="L645" s="32">
        <v>45</v>
      </c>
      <c r="M645" s="32">
        <f t="shared" si="97"/>
        <v>1910</v>
      </c>
      <c r="N645" s="52">
        <f t="shared" si="98"/>
        <v>0</v>
      </c>
    </row>
    <row r="646" spans="1:14" x14ac:dyDescent="0.2">
      <c r="A646" s="26">
        <f>'Aliquote medie'!$B646</f>
        <v>64300</v>
      </c>
      <c r="B646" s="28">
        <f t="shared" si="93"/>
        <v>4</v>
      </c>
      <c r="C646" s="28" t="str">
        <f t="shared" si="94"/>
        <v/>
      </c>
      <c r="D646" s="28" t="str">
        <f t="shared" si="95"/>
        <v/>
      </c>
      <c r="E646" s="28" t="str">
        <f t="shared" si="90"/>
        <v/>
      </c>
      <c r="F646" s="28" t="str">
        <f t="shared" si="91"/>
        <v/>
      </c>
      <c r="G646" s="48" t="str">
        <f t="shared" si="92"/>
        <v/>
      </c>
      <c r="H646" s="32">
        <v>1200</v>
      </c>
      <c r="I646" s="32">
        <v>10</v>
      </c>
      <c r="J646" s="32">
        <f t="shared" si="96"/>
        <v>1190</v>
      </c>
      <c r="K646" s="32">
        <v>1955</v>
      </c>
      <c r="L646" s="32">
        <v>45</v>
      </c>
      <c r="M646" s="32">
        <f t="shared" si="97"/>
        <v>1910</v>
      </c>
      <c r="N646" s="52">
        <f t="shared" si="98"/>
        <v>0</v>
      </c>
    </row>
    <row r="647" spans="1:14" x14ac:dyDescent="0.2">
      <c r="A647" s="26">
        <f>'Aliquote medie'!$B647</f>
        <v>64400</v>
      </c>
      <c r="B647" s="28">
        <f t="shared" si="93"/>
        <v>4</v>
      </c>
      <c r="C647" s="28" t="str">
        <f t="shared" si="94"/>
        <v/>
      </c>
      <c r="D647" s="28" t="str">
        <f t="shared" si="95"/>
        <v/>
      </c>
      <c r="E647" s="28" t="str">
        <f t="shared" si="90"/>
        <v/>
      </c>
      <c r="F647" s="28" t="str">
        <f t="shared" si="91"/>
        <v/>
      </c>
      <c r="G647" s="48" t="str">
        <f t="shared" si="92"/>
        <v/>
      </c>
      <c r="H647" s="32">
        <v>1200</v>
      </c>
      <c r="I647" s="32">
        <v>10</v>
      </c>
      <c r="J647" s="32">
        <f t="shared" si="96"/>
        <v>1190</v>
      </c>
      <c r="K647" s="32">
        <v>1955</v>
      </c>
      <c r="L647" s="32">
        <v>45</v>
      </c>
      <c r="M647" s="32">
        <f t="shared" si="97"/>
        <v>1910</v>
      </c>
      <c r="N647" s="52">
        <f t="shared" si="98"/>
        <v>0</v>
      </c>
    </row>
    <row r="648" spans="1:14" x14ac:dyDescent="0.2">
      <c r="A648" s="26">
        <f>'Aliquote medie'!$B648</f>
        <v>64500</v>
      </c>
      <c r="B648" s="28">
        <f t="shared" si="93"/>
        <v>4</v>
      </c>
      <c r="C648" s="28" t="str">
        <f t="shared" si="94"/>
        <v/>
      </c>
      <c r="D648" s="28" t="str">
        <f t="shared" si="95"/>
        <v/>
      </c>
      <c r="E648" s="28" t="str">
        <f t="shared" si="90"/>
        <v/>
      </c>
      <c r="F648" s="28" t="str">
        <f t="shared" si="91"/>
        <v/>
      </c>
      <c r="G648" s="48" t="str">
        <f t="shared" si="92"/>
        <v/>
      </c>
      <c r="H648" s="32">
        <v>1200</v>
      </c>
      <c r="I648" s="32">
        <v>10</v>
      </c>
      <c r="J648" s="32">
        <f t="shared" si="96"/>
        <v>1190</v>
      </c>
      <c r="K648" s="32">
        <v>1955</v>
      </c>
      <c r="L648" s="32">
        <v>45</v>
      </c>
      <c r="M648" s="32">
        <f t="shared" si="97"/>
        <v>1910</v>
      </c>
      <c r="N648" s="52">
        <f t="shared" si="98"/>
        <v>0</v>
      </c>
    </row>
    <row r="649" spans="1:14" x14ac:dyDescent="0.2">
      <c r="A649" s="26">
        <f>'Aliquote medie'!$B649</f>
        <v>64600</v>
      </c>
      <c r="B649" s="28">
        <f t="shared" si="93"/>
        <v>4</v>
      </c>
      <c r="C649" s="28" t="str">
        <f t="shared" si="94"/>
        <v/>
      </c>
      <c r="D649" s="28" t="str">
        <f t="shared" si="95"/>
        <v/>
      </c>
      <c r="E649" s="28" t="str">
        <f t="shared" si="90"/>
        <v/>
      </c>
      <c r="F649" s="28" t="str">
        <f t="shared" si="91"/>
        <v/>
      </c>
      <c r="G649" s="48" t="str">
        <f t="shared" si="92"/>
        <v/>
      </c>
      <c r="H649" s="32">
        <v>1200</v>
      </c>
      <c r="I649" s="32">
        <v>10</v>
      </c>
      <c r="J649" s="32">
        <f t="shared" si="96"/>
        <v>1190</v>
      </c>
      <c r="K649" s="32">
        <v>1955</v>
      </c>
      <c r="L649" s="32">
        <v>45</v>
      </c>
      <c r="M649" s="32">
        <f t="shared" si="97"/>
        <v>1910</v>
      </c>
      <c r="N649" s="52">
        <f t="shared" si="98"/>
        <v>0</v>
      </c>
    </row>
    <row r="650" spans="1:14" x14ac:dyDescent="0.2">
      <c r="A650" s="26">
        <f>'Aliquote medie'!$B650</f>
        <v>64700</v>
      </c>
      <c r="B650" s="28">
        <f t="shared" si="93"/>
        <v>4</v>
      </c>
      <c r="C650" s="28" t="str">
        <f t="shared" si="94"/>
        <v/>
      </c>
      <c r="D650" s="28" t="str">
        <f t="shared" si="95"/>
        <v/>
      </c>
      <c r="E650" s="28" t="str">
        <f t="shared" si="90"/>
        <v/>
      </c>
      <c r="F650" s="28" t="str">
        <f t="shared" si="91"/>
        <v/>
      </c>
      <c r="G650" s="48" t="str">
        <f t="shared" si="92"/>
        <v/>
      </c>
      <c r="H650" s="32">
        <v>1200</v>
      </c>
      <c r="I650" s="32">
        <v>10</v>
      </c>
      <c r="J650" s="32">
        <f t="shared" si="96"/>
        <v>1190</v>
      </c>
      <c r="K650" s="32">
        <v>1955</v>
      </c>
      <c r="L650" s="32">
        <v>45</v>
      </c>
      <c r="M650" s="32">
        <f t="shared" si="97"/>
        <v>1910</v>
      </c>
      <c r="N650" s="52">
        <f t="shared" si="98"/>
        <v>0</v>
      </c>
    </row>
    <row r="651" spans="1:14" x14ac:dyDescent="0.2">
      <c r="A651" s="26">
        <f>'Aliquote medie'!$B651</f>
        <v>64800</v>
      </c>
      <c r="B651" s="28">
        <f t="shared" si="93"/>
        <v>4</v>
      </c>
      <c r="C651" s="28" t="str">
        <f t="shared" si="94"/>
        <v/>
      </c>
      <c r="D651" s="28" t="str">
        <f t="shared" si="95"/>
        <v/>
      </c>
      <c r="E651" s="28" t="str">
        <f t="shared" ref="E651:E714" si="99">IF(B651&lt;4,(C651-A651),"")</f>
        <v/>
      </c>
      <c r="F651" s="28" t="str">
        <f t="shared" ref="F651:F714" si="100">IF(B651&lt;4,C651-D651,"")</f>
        <v/>
      </c>
      <c r="G651" s="48" t="str">
        <f t="shared" ref="G651:G714" si="101">IF(B651&lt;4,E651/F651,"")</f>
        <v/>
      </c>
      <c r="H651" s="32">
        <v>1200</v>
      </c>
      <c r="I651" s="32">
        <v>10</v>
      </c>
      <c r="J651" s="32">
        <f t="shared" si="96"/>
        <v>1190</v>
      </c>
      <c r="K651" s="32">
        <v>1955</v>
      </c>
      <c r="L651" s="32">
        <v>45</v>
      </c>
      <c r="M651" s="32">
        <f t="shared" si="97"/>
        <v>1910</v>
      </c>
      <c r="N651" s="52">
        <f t="shared" si="98"/>
        <v>0</v>
      </c>
    </row>
    <row r="652" spans="1:14" x14ac:dyDescent="0.2">
      <c r="A652" s="26">
        <f>'Aliquote medie'!$B652</f>
        <v>64900</v>
      </c>
      <c r="B652" s="28">
        <f t="shared" si="93"/>
        <v>4</v>
      </c>
      <c r="C652" s="28" t="str">
        <f t="shared" si="94"/>
        <v/>
      </c>
      <c r="D652" s="28" t="str">
        <f t="shared" si="95"/>
        <v/>
      </c>
      <c r="E652" s="28" t="str">
        <f t="shared" si="99"/>
        <v/>
      </c>
      <c r="F652" s="28" t="str">
        <f t="shared" si="100"/>
        <v/>
      </c>
      <c r="G652" s="48" t="str">
        <f t="shared" si="101"/>
        <v/>
      </c>
      <c r="H652" s="32">
        <v>1200</v>
      </c>
      <c r="I652" s="32">
        <v>10</v>
      </c>
      <c r="J652" s="32">
        <f t="shared" si="96"/>
        <v>1190</v>
      </c>
      <c r="K652" s="32">
        <v>1955</v>
      </c>
      <c r="L652" s="32">
        <v>45</v>
      </c>
      <c r="M652" s="32">
        <f t="shared" si="97"/>
        <v>1910</v>
      </c>
      <c r="N652" s="52">
        <f t="shared" si="98"/>
        <v>0</v>
      </c>
    </row>
    <row r="653" spans="1:14" x14ac:dyDescent="0.2">
      <c r="A653" s="26">
        <f>'Aliquote medie'!$B653</f>
        <v>65000</v>
      </c>
      <c r="B653" s="28">
        <f t="shared" si="93"/>
        <v>4</v>
      </c>
      <c r="C653" s="28" t="str">
        <f t="shared" si="94"/>
        <v/>
      </c>
      <c r="D653" s="28" t="str">
        <f t="shared" si="95"/>
        <v/>
      </c>
      <c r="E653" s="28" t="str">
        <f t="shared" si="99"/>
        <v/>
      </c>
      <c r="F653" s="28" t="str">
        <f t="shared" si="100"/>
        <v/>
      </c>
      <c r="G653" s="48" t="str">
        <f t="shared" si="101"/>
        <v/>
      </c>
      <c r="H653" s="32">
        <v>1200</v>
      </c>
      <c r="I653" s="32">
        <v>10</v>
      </c>
      <c r="J653" s="32">
        <f t="shared" si="96"/>
        <v>1190</v>
      </c>
      <c r="K653" s="32">
        <v>1955</v>
      </c>
      <c r="L653" s="32">
        <v>45</v>
      </c>
      <c r="M653" s="32">
        <f t="shared" si="97"/>
        <v>1910</v>
      </c>
      <c r="N653" s="52">
        <f t="shared" si="98"/>
        <v>0</v>
      </c>
    </row>
    <row r="654" spans="1:14" x14ac:dyDescent="0.2">
      <c r="A654" s="26">
        <f>'Aliquote medie'!$B654</f>
        <v>65100</v>
      </c>
      <c r="B654" s="28">
        <f t="shared" si="93"/>
        <v>4</v>
      </c>
      <c r="C654" s="28" t="str">
        <f t="shared" si="94"/>
        <v/>
      </c>
      <c r="D654" s="28" t="str">
        <f t="shared" si="95"/>
        <v/>
      </c>
      <c r="E654" s="28" t="str">
        <f t="shared" si="99"/>
        <v/>
      </c>
      <c r="F654" s="28" t="str">
        <f t="shared" si="100"/>
        <v/>
      </c>
      <c r="G654" s="48" t="str">
        <f t="shared" si="101"/>
        <v/>
      </c>
      <c r="H654" s="32">
        <v>1200</v>
      </c>
      <c r="I654" s="32">
        <v>10</v>
      </c>
      <c r="J654" s="32">
        <f t="shared" si="96"/>
        <v>1190</v>
      </c>
      <c r="K654" s="32">
        <v>1955</v>
      </c>
      <c r="L654" s="32">
        <v>45</v>
      </c>
      <c r="M654" s="32">
        <f t="shared" si="97"/>
        <v>1910</v>
      </c>
      <c r="N654" s="52">
        <f t="shared" si="98"/>
        <v>0</v>
      </c>
    </row>
    <row r="655" spans="1:14" x14ac:dyDescent="0.2">
      <c r="A655" s="26">
        <f>'Aliquote medie'!$B655</f>
        <v>65200</v>
      </c>
      <c r="B655" s="28">
        <f t="shared" si="93"/>
        <v>4</v>
      </c>
      <c r="C655" s="28" t="str">
        <f t="shared" si="94"/>
        <v/>
      </c>
      <c r="D655" s="28" t="str">
        <f t="shared" si="95"/>
        <v/>
      </c>
      <c r="E655" s="28" t="str">
        <f t="shared" si="99"/>
        <v/>
      </c>
      <c r="F655" s="28" t="str">
        <f t="shared" si="100"/>
        <v/>
      </c>
      <c r="G655" s="48" t="str">
        <f t="shared" si="101"/>
        <v/>
      </c>
      <c r="H655" s="32">
        <v>1200</v>
      </c>
      <c r="I655" s="32">
        <v>10</v>
      </c>
      <c r="J655" s="32">
        <f t="shared" si="96"/>
        <v>1190</v>
      </c>
      <c r="K655" s="32">
        <v>1955</v>
      </c>
      <c r="L655" s="32">
        <v>45</v>
      </c>
      <c r="M655" s="32">
        <f t="shared" si="97"/>
        <v>1910</v>
      </c>
      <c r="N655" s="52">
        <f t="shared" si="98"/>
        <v>0</v>
      </c>
    </row>
    <row r="656" spans="1:14" x14ac:dyDescent="0.2">
      <c r="A656" s="26">
        <f>'Aliquote medie'!$B656</f>
        <v>65300</v>
      </c>
      <c r="B656" s="28">
        <f t="shared" si="93"/>
        <v>4</v>
      </c>
      <c r="C656" s="28" t="str">
        <f t="shared" si="94"/>
        <v/>
      </c>
      <c r="D656" s="28" t="str">
        <f t="shared" si="95"/>
        <v/>
      </c>
      <c r="E656" s="28" t="str">
        <f t="shared" si="99"/>
        <v/>
      </c>
      <c r="F656" s="28" t="str">
        <f t="shared" si="100"/>
        <v/>
      </c>
      <c r="G656" s="48" t="str">
        <f t="shared" si="101"/>
        <v/>
      </c>
      <c r="H656" s="32">
        <v>1200</v>
      </c>
      <c r="I656" s="32">
        <v>10</v>
      </c>
      <c r="J656" s="32">
        <f t="shared" si="96"/>
        <v>1190</v>
      </c>
      <c r="K656" s="32">
        <v>1955</v>
      </c>
      <c r="L656" s="32">
        <v>45</v>
      </c>
      <c r="M656" s="32">
        <f t="shared" si="97"/>
        <v>1910</v>
      </c>
      <c r="N656" s="52">
        <f t="shared" si="98"/>
        <v>0</v>
      </c>
    </row>
    <row r="657" spans="1:14" x14ac:dyDescent="0.2">
      <c r="A657" s="26">
        <f>'Aliquote medie'!$B657</f>
        <v>65400</v>
      </c>
      <c r="B657" s="28">
        <f t="shared" si="93"/>
        <v>4</v>
      </c>
      <c r="C657" s="28" t="str">
        <f t="shared" si="94"/>
        <v/>
      </c>
      <c r="D657" s="28" t="str">
        <f t="shared" si="95"/>
        <v/>
      </c>
      <c r="E657" s="28" t="str">
        <f t="shared" si="99"/>
        <v/>
      </c>
      <c r="F657" s="28" t="str">
        <f t="shared" si="100"/>
        <v/>
      </c>
      <c r="G657" s="48" t="str">
        <f t="shared" si="101"/>
        <v/>
      </c>
      <c r="H657" s="32">
        <v>1200</v>
      </c>
      <c r="I657" s="32">
        <v>10</v>
      </c>
      <c r="J657" s="32">
        <f t="shared" si="96"/>
        <v>1190</v>
      </c>
      <c r="K657" s="32">
        <v>1955</v>
      </c>
      <c r="L657" s="32">
        <v>45</v>
      </c>
      <c r="M657" s="32">
        <f t="shared" si="97"/>
        <v>1910</v>
      </c>
      <c r="N657" s="52">
        <f t="shared" si="98"/>
        <v>0</v>
      </c>
    </row>
    <row r="658" spans="1:14" x14ac:dyDescent="0.2">
      <c r="A658" s="26">
        <f>'Aliquote medie'!$B658</f>
        <v>65500</v>
      </c>
      <c r="B658" s="28">
        <f t="shared" si="93"/>
        <v>4</v>
      </c>
      <c r="C658" s="28" t="str">
        <f t="shared" si="94"/>
        <v/>
      </c>
      <c r="D658" s="28" t="str">
        <f t="shared" si="95"/>
        <v/>
      </c>
      <c r="E658" s="28" t="str">
        <f t="shared" si="99"/>
        <v/>
      </c>
      <c r="F658" s="28" t="str">
        <f t="shared" si="100"/>
        <v/>
      </c>
      <c r="G658" s="48" t="str">
        <f t="shared" si="101"/>
        <v/>
      </c>
      <c r="H658" s="32">
        <v>1200</v>
      </c>
      <c r="I658" s="32">
        <v>10</v>
      </c>
      <c r="J658" s="32">
        <f t="shared" si="96"/>
        <v>1190</v>
      </c>
      <c r="K658" s="32">
        <v>1955</v>
      </c>
      <c r="L658" s="32">
        <v>45</v>
      </c>
      <c r="M658" s="32">
        <f t="shared" si="97"/>
        <v>1910</v>
      </c>
      <c r="N658" s="52">
        <f t="shared" si="98"/>
        <v>0</v>
      </c>
    </row>
    <row r="659" spans="1:14" x14ac:dyDescent="0.2">
      <c r="A659" s="26">
        <f>'Aliquote medie'!$B659</f>
        <v>65600</v>
      </c>
      <c r="B659" s="28">
        <f t="shared" si="93"/>
        <v>4</v>
      </c>
      <c r="C659" s="28" t="str">
        <f t="shared" si="94"/>
        <v/>
      </c>
      <c r="D659" s="28" t="str">
        <f t="shared" si="95"/>
        <v/>
      </c>
      <c r="E659" s="28" t="str">
        <f t="shared" si="99"/>
        <v/>
      </c>
      <c r="F659" s="28" t="str">
        <f t="shared" si="100"/>
        <v/>
      </c>
      <c r="G659" s="48" t="str">
        <f t="shared" si="101"/>
        <v/>
      </c>
      <c r="H659" s="32">
        <v>1200</v>
      </c>
      <c r="I659" s="32">
        <v>10</v>
      </c>
      <c r="J659" s="32">
        <f t="shared" si="96"/>
        <v>1190</v>
      </c>
      <c r="K659" s="32">
        <v>1955</v>
      </c>
      <c r="L659" s="32">
        <v>45</v>
      </c>
      <c r="M659" s="32">
        <f t="shared" si="97"/>
        <v>1910</v>
      </c>
      <c r="N659" s="52">
        <f t="shared" si="98"/>
        <v>0</v>
      </c>
    </row>
    <row r="660" spans="1:14" x14ac:dyDescent="0.2">
      <c r="A660" s="26">
        <f>'Aliquote medie'!$B660</f>
        <v>65700</v>
      </c>
      <c r="B660" s="28">
        <f t="shared" si="93"/>
        <v>4</v>
      </c>
      <c r="C660" s="28" t="str">
        <f t="shared" si="94"/>
        <v/>
      </c>
      <c r="D660" s="28" t="str">
        <f t="shared" si="95"/>
        <v/>
      </c>
      <c r="E660" s="28" t="str">
        <f t="shared" si="99"/>
        <v/>
      </c>
      <c r="F660" s="28" t="str">
        <f t="shared" si="100"/>
        <v/>
      </c>
      <c r="G660" s="48" t="str">
        <f t="shared" si="101"/>
        <v/>
      </c>
      <c r="H660" s="32">
        <v>1200</v>
      </c>
      <c r="I660" s="32">
        <v>10</v>
      </c>
      <c r="J660" s="32">
        <f t="shared" si="96"/>
        <v>1190</v>
      </c>
      <c r="K660" s="32">
        <v>1955</v>
      </c>
      <c r="L660" s="32">
        <v>45</v>
      </c>
      <c r="M660" s="32">
        <f t="shared" si="97"/>
        <v>1910</v>
      </c>
      <c r="N660" s="52">
        <f t="shared" si="98"/>
        <v>0</v>
      </c>
    </row>
    <row r="661" spans="1:14" x14ac:dyDescent="0.2">
      <c r="A661" s="26">
        <f>'Aliquote medie'!$B661</f>
        <v>65800</v>
      </c>
      <c r="B661" s="28">
        <f t="shared" si="93"/>
        <v>4</v>
      </c>
      <c r="C661" s="28" t="str">
        <f t="shared" si="94"/>
        <v/>
      </c>
      <c r="D661" s="28" t="str">
        <f t="shared" si="95"/>
        <v/>
      </c>
      <c r="E661" s="28" t="str">
        <f t="shared" si="99"/>
        <v/>
      </c>
      <c r="F661" s="28" t="str">
        <f t="shared" si="100"/>
        <v/>
      </c>
      <c r="G661" s="48" t="str">
        <f t="shared" si="101"/>
        <v/>
      </c>
      <c r="H661" s="32">
        <v>1200</v>
      </c>
      <c r="I661" s="32">
        <v>10</v>
      </c>
      <c r="J661" s="32">
        <f t="shared" si="96"/>
        <v>1190</v>
      </c>
      <c r="K661" s="32">
        <v>1955</v>
      </c>
      <c r="L661" s="32">
        <v>45</v>
      </c>
      <c r="M661" s="32">
        <f t="shared" si="97"/>
        <v>1910</v>
      </c>
      <c r="N661" s="52">
        <f t="shared" si="98"/>
        <v>0</v>
      </c>
    </row>
    <row r="662" spans="1:14" x14ac:dyDescent="0.2">
      <c r="A662" s="26">
        <f>'Aliquote medie'!$B662</f>
        <v>65900</v>
      </c>
      <c r="B662" s="28">
        <f t="shared" si="93"/>
        <v>4</v>
      </c>
      <c r="C662" s="28" t="str">
        <f t="shared" si="94"/>
        <v/>
      </c>
      <c r="D662" s="28" t="str">
        <f t="shared" si="95"/>
        <v/>
      </c>
      <c r="E662" s="28" t="str">
        <f t="shared" si="99"/>
        <v/>
      </c>
      <c r="F662" s="28" t="str">
        <f t="shared" si="100"/>
        <v/>
      </c>
      <c r="G662" s="48" t="str">
        <f t="shared" si="101"/>
        <v/>
      </c>
      <c r="H662" s="32">
        <v>1200</v>
      </c>
      <c r="I662" s="32">
        <v>10</v>
      </c>
      <c r="J662" s="32">
        <f t="shared" si="96"/>
        <v>1190</v>
      </c>
      <c r="K662" s="32">
        <v>1955</v>
      </c>
      <c r="L662" s="32">
        <v>45</v>
      </c>
      <c r="M662" s="32">
        <f t="shared" si="97"/>
        <v>1910</v>
      </c>
      <c r="N662" s="52">
        <f t="shared" si="98"/>
        <v>0</v>
      </c>
    </row>
    <row r="663" spans="1:14" x14ac:dyDescent="0.2">
      <c r="A663" s="26">
        <f>'Aliquote medie'!$B663</f>
        <v>66000</v>
      </c>
      <c r="B663" s="28">
        <f t="shared" si="93"/>
        <v>4</v>
      </c>
      <c r="C663" s="28" t="str">
        <f t="shared" si="94"/>
        <v/>
      </c>
      <c r="D663" s="28" t="str">
        <f t="shared" si="95"/>
        <v/>
      </c>
      <c r="E663" s="28" t="str">
        <f t="shared" si="99"/>
        <v/>
      </c>
      <c r="F663" s="28" t="str">
        <f t="shared" si="100"/>
        <v/>
      </c>
      <c r="G663" s="48" t="str">
        <f t="shared" si="101"/>
        <v/>
      </c>
      <c r="H663" s="32">
        <v>1200</v>
      </c>
      <c r="I663" s="32">
        <v>10</v>
      </c>
      <c r="J663" s="32">
        <f t="shared" si="96"/>
        <v>1190</v>
      </c>
      <c r="K663" s="32">
        <v>1955</v>
      </c>
      <c r="L663" s="32">
        <v>45</v>
      </c>
      <c r="M663" s="32">
        <f t="shared" si="97"/>
        <v>1910</v>
      </c>
      <c r="N663" s="52">
        <f t="shared" si="98"/>
        <v>0</v>
      </c>
    </row>
    <row r="664" spans="1:14" x14ac:dyDescent="0.2">
      <c r="A664" s="26">
        <f>'Aliquote medie'!$B664</f>
        <v>66100</v>
      </c>
      <c r="B664" s="28">
        <f t="shared" si="93"/>
        <v>4</v>
      </c>
      <c r="C664" s="28" t="str">
        <f t="shared" si="94"/>
        <v/>
      </c>
      <c r="D664" s="28" t="str">
        <f t="shared" si="95"/>
        <v/>
      </c>
      <c r="E664" s="28" t="str">
        <f t="shared" si="99"/>
        <v/>
      </c>
      <c r="F664" s="28" t="str">
        <f t="shared" si="100"/>
        <v/>
      </c>
      <c r="G664" s="48" t="str">
        <f t="shared" si="101"/>
        <v/>
      </c>
      <c r="H664" s="32">
        <v>1200</v>
      </c>
      <c r="I664" s="32">
        <v>10</v>
      </c>
      <c r="J664" s="32">
        <f t="shared" si="96"/>
        <v>1190</v>
      </c>
      <c r="K664" s="32">
        <v>1955</v>
      </c>
      <c r="L664" s="32">
        <v>45</v>
      </c>
      <c r="M664" s="32">
        <f t="shared" si="97"/>
        <v>1910</v>
      </c>
      <c r="N664" s="52">
        <f t="shared" si="98"/>
        <v>0</v>
      </c>
    </row>
    <row r="665" spans="1:14" x14ac:dyDescent="0.2">
      <c r="A665" s="26">
        <f>'Aliquote medie'!$B665</f>
        <v>66200</v>
      </c>
      <c r="B665" s="28">
        <f t="shared" si="93"/>
        <v>4</v>
      </c>
      <c r="C665" s="28" t="str">
        <f t="shared" si="94"/>
        <v/>
      </c>
      <c r="D665" s="28" t="str">
        <f t="shared" si="95"/>
        <v/>
      </c>
      <c r="E665" s="28" t="str">
        <f t="shared" si="99"/>
        <v/>
      </c>
      <c r="F665" s="28" t="str">
        <f t="shared" si="100"/>
        <v/>
      </c>
      <c r="G665" s="48" t="str">
        <f t="shared" si="101"/>
        <v/>
      </c>
      <c r="H665" s="32">
        <v>1200</v>
      </c>
      <c r="I665" s="32">
        <v>10</v>
      </c>
      <c r="J665" s="32">
        <f t="shared" si="96"/>
        <v>1190</v>
      </c>
      <c r="K665" s="32">
        <v>1955</v>
      </c>
      <c r="L665" s="32">
        <v>45</v>
      </c>
      <c r="M665" s="32">
        <f t="shared" si="97"/>
        <v>1910</v>
      </c>
      <c r="N665" s="52">
        <f t="shared" si="98"/>
        <v>0</v>
      </c>
    </row>
    <row r="666" spans="1:14" x14ac:dyDescent="0.2">
      <c r="A666" s="26">
        <f>'Aliquote medie'!$B666</f>
        <v>66300</v>
      </c>
      <c r="B666" s="28">
        <f t="shared" si="93"/>
        <v>4</v>
      </c>
      <c r="C666" s="28" t="str">
        <f t="shared" si="94"/>
        <v/>
      </c>
      <c r="D666" s="28" t="str">
        <f t="shared" si="95"/>
        <v/>
      </c>
      <c r="E666" s="28" t="str">
        <f t="shared" si="99"/>
        <v/>
      </c>
      <c r="F666" s="28" t="str">
        <f t="shared" si="100"/>
        <v/>
      </c>
      <c r="G666" s="48" t="str">
        <f t="shared" si="101"/>
        <v/>
      </c>
      <c r="H666" s="32">
        <v>1200</v>
      </c>
      <c r="I666" s="32">
        <v>10</v>
      </c>
      <c r="J666" s="32">
        <f t="shared" si="96"/>
        <v>1190</v>
      </c>
      <c r="K666" s="32">
        <v>1955</v>
      </c>
      <c r="L666" s="32">
        <v>45</v>
      </c>
      <c r="M666" s="32">
        <f t="shared" si="97"/>
        <v>1910</v>
      </c>
      <c r="N666" s="52">
        <f t="shared" si="98"/>
        <v>0</v>
      </c>
    </row>
    <row r="667" spans="1:14" x14ac:dyDescent="0.2">
      <c r="A667" s="26">
        <f>'Aliquote medie'!$B667</f>
        <v>66400</v>
      </c>
      <c r="B667" s="28">
        <f t="shared" si="93"/>
        <v>4</v>
      </c>
      <c r="C667" s="28" t="str">
        <f t="shared" si="94"/>
        <v/>
      </c>
      <c r="D667" s="28" t="str">
        <f t="shared" si="95"/>
        <v/>
      </c>
      <c r="E667" s="28" t="str">
        <f t="shared" si="99"/>
        <v/>
      </c>
      <c r="F667" s="28" t="str">
        <f t="shared" si="100"/>
        <v/>
      </c>
      <c r="G667" s="48" t="str">
        <f t="shared" si="101"/>
        <v/>
      </c>
      <c r="H667" s="32">
        <v>1200</v>
      </c>
      <c r="I667" s="32">
        <v>10</v>
      </c>
      <c r="J667" s="32">
        <f t="shared" si="96"/>
        <v>1190</v>
      </c>
      <c r="K667" s="32">
        <v>1955</v>
      </c>
      <c r="L667" s="32">
        <v>45</v>
      </c>
      <c r="M667" s="32">
        <f t="shared" si="97"/>
        <v>1910</v>
      </c>
      <c r="N667" s="52">
        <f t="shared" si="98"/>
        <v>0</v>
      </c>
    </row>
    <row r="668" spans="1:14" x14ac:dyDescent="0.2">
      <c r="A668" s="26">
        <f>'Aliquote medie'!$B668</f>
        <v>66500</v>
      </c>
      <c r="B668" s="28">
        <f t="shared" si="93"/>
        <v>4</v>
      </c>
      <c r="C668" s="28" t="str">
        <f t="shared" si="94"/>
        <v/>
      </c>
      <c r="D668" s="28" t="str">
        <f t="shared" si="95"/>
        <v/>
      </c>
      <c r="E668" s="28" t="str">
        <f t="shared" si="99"/>
        <v/>
      </c>
      <c r="F668" s="28" t="str">
        <f t="shared" si="100"/>
        <v/>
      </c>
      <c r="G668" s="48" t="str">
        <f t="shared" si="101"/>
        <v/>
      </c>
      <c r="H668" s="32">
        <v>1200</v>
      </c>
      <c r="I668" s="32">
        <v>10</v>
      </c>
      <c r="J668" s="32">
        <f t="shared" si="96"/>
        <v>1190</v>
      </c>
      <c r="K668" s="32">
        <v>1955</v>
      </c>
      <c r="L668" s="32">
        <v>45</v>
      </c>
      <c r="M668" s="32">
        <f t="shared" si="97"/>
        <v>1910</v>
      </c>
      <c r="N668" s="52">
        <f t="shared" si="98"/>
        <v>0</v>
      </c>
    </row>
    <row r="669" spans="1:14" x14ac:dyDescent="0.2">
      <c r="A669" s="26">
        <f>'Aliquote medie'!$B669</f>
        <v>66600</v>
      </c>
      <c r="B669" s="28">
        <f t="shared" si="93"/>
        <v>4</v>
      </c>
      <c r="C669" s="28" t="str">
        <f t="shared" si="94"/>
        <v/>
      </c>
      <c r="D669" s="28" t="str">
        <f t="shared" si="95"/>
        <v/>
      </c>
      <c r="E669" s="28" t="str">
        <f t="shared" si="99"/>
        <v/>
      </c>
      <c r="F669" s="28" t="str">
        <f t="shared" si="100"/>
        <v/>
      </c>
      <c r="G669" s="48" t="str">
        <f t="shared" si="101"/>
        <v/>
      </c>
      <c r="H669" s="32">
        <v>1200</v>
      </c>
      <c r="I669" s="32">
        <v>10</v>
      </c>
      <c r="J669" s="32">
        <f t="shared" si="96"/>
        <v>1190</v>
      </c>
      <c r="K669" s="32">
        <v>1955</v>
      </c>
      <c r="L669" s="32">
        <v>45</v>
      </c>
      <c r="M669" s="32">
        <f t="shared" si="97"/>
        <v>1910</v>
      </c>
      <c r="N669" s="52">
        <f t="shared" si="98"/>
        <v>0</v>
      </c>
    </row>
    <row r="670" spans="1:14" x14ac:dyDescent="0.2">
      <c r="A670" s="26">
        <f>'Aliquote medie'!$B670</f>
        <v>66700</v>
      </c>
      <c r="B670" s="28">
        <f t="shared" si="93"/>
        <v>4</v>
      </c>
      <c r="C670" s="28" t="str">
        <f t="shared" si="94"/>
        <v/>
      </c>
      <c r="D670" s="28" t="str">
        <f t="shared" si="95"/>
        <v/>
      </c>
      <c r="E670" s="28" t="str">
        <f t="shared" si="99"/>
        <v/>
      </c>
      <c r="F670" s="28" t="str">
        <f t="shared" si="100"/>
        <v/>
      </c>
      <c r="G670" s="48" t="str">
        <f t="shared" si="101"/>
        <v/>
      </c>
      <c r="H670" s="32">
        <v>1200</v>
      </c>
      <c r="I670" s="32">
        <v>10</v>
      </c>
      <c r="J670" s="32">
        <f t="shared" si="96"/>
        <v>1190</v>
      </c>
      <c r="K670" s="32">
        <v>1955</v>
      </c>
      <c r="L670" s="32">
        <v>45</v>
      </c>
      <c r="M670" s="32">
        <f t="shared" si="97"/>
        <v>1910</v>
      </c>
      <c r="N670" s="52">
        <f t="shared" si="98"/>
        <v>0</v>
      </c>
    </row>
    <row r="671" spans="1:14" x14ac:dyDescent="0.2">
      <c r="A671" s="26">
        <f>'Aliquote medie'!$B671</f>
        <v>66800</v>
      </c>
      <c r="B671" s="28">
        <f t="shared" si="93"/>
        <v>4</v>
      </c>
      <c r="C671" s="28" t="str">
        <f t="shared" si="94"/>
        <v/>
      </c>
      <c r="D671" s="28" t="str">
        <f t="shared" si="95"/>
        <v/>
      </c>
      <c r="E671" s="28" t="str">
        <f t="shared" si="99"/>
        <v/>
      </c>
      <c r="F671" s="28" t="str">
        <f t="shared" si="100"/>
        <v/>
      </c>
      <c r="G671" s="48" t="str">
        <f t="shared" si="101"/>
        <v/>
      </c>
      <c r="H671" s="32">
        <v>1200</v>
      </c>
      <c r="I671" s="32">
        <v>10</v>
      </c>
      <c r="J671" s="32">
        <f t="shared" si="96"/>
        <v>1190</v>
      </c>
      <c r="K671" s="32">
        <v>1955</v>
      </c>
      <c r="L671" s="32">
        <v>45</v>
      </c>
      <c r="M671" s="32">
        <f t="shared" si="97"/>
        <v>1910</v>
      </c>
      <c r="N671" s="52">
        <f t="shared" si="98"/>
        <v>0</v>
      </c>
    </row>
    <row r="672" spans="1:14" x14ac:dyDescent="0.2">
      <c r="A672" s="26">
        <f>'Aliquote medie'!$B672</f>
        <v>66900</v>
      </c>
      <c r="B672" s="28">
        <f t="shared" si="93"/>
        <v>4</v>
      </c>
      <c r="C672" s="28" t="str">
        <f t="shared" si="94"/>
        <v/>
      </c>
      <c r="D672" s="28" t="str">
        <f t="shared" si="95"/>
        <v/>
      </c>
      <c r="E672" s="28" t="str">
        <f t="shared" si="99"/>
        <v/>
      </c>
      <c r="F672" s="28" t="str">
        <f t="shared" si="100"/>
        <v/>
      </c>
      <c r="G672" s="48" t="str">
        <f t="shared" si="101"/>
        <v/>
      </c>
      <c r="H672" s="32">
        <v>1200</v>
      </c>
      <c r="I672" s="32">
        <v>10</v>
      </c>
      <c r="J672" s="32">
        <f t="shared" si="96"/>
        <v>1190</v>
      </c>
      <c r="K672" s="32">
        <v>1955</v>
      </c>
      <c r="L672" s="32">
        <v>45</v>
      </c>
      <c r="M672" s="32">
        <f t="shared" si="97"/>
        <v>1910</v>
      </c>
      <c r="N672" s="52">
        <f t="shared" si="98"/>
        <v>0</v>
      </c>
    </row>
    <row r="673" spans="1:14" x14ac:dyDescent="0.2">
      <c r="A673" s="26">
        <f>'Aliquote medie'!$B673</f>
        <v>67000</v>
      </c>
      <c r="B673" s="28">
        <f t="shared" si="93"/>
        <v>4</v>
      </c>
      <c r="C673" s="28" t="str">
        <f t="shared" si="94"/>
        <v/>
      </c>
      <c r="D673" s="28" t="str">
        <f t="shared" si="95"/>
        <v/>
      </c>
      <c r="E673" s="28" t="str">
        <f t="shared" si="99"/>
        <v/>
      </c>
      <c r="F673" s="28" t="str">
        <f t="shared" si="100"/>
        <v/>
      </c>
      <c r="G673" s="48" t="str">
        <f t="shared" si="101"/>
        <v/>
      </c>
      <c r="H673" s="32">
        <v>1200</v>
      </c>
      <c r="I673" s="32">
        <v>10</v>
      </c>
      <c r="J673" s="32">
        <f t="shared" si="96"/>
        <v>1190</v>
      </c>
      <c r="K673" s="32">
        <v>1955</v>
      </c>
      <c r="L673" s="32">
        <v>45</v>
      </c>
      <c r="M673" s="32">
        <f t="shared" si="97"/>
        <v>1910</v>
      </c>
      <c r="N673" s="52">
        <f t="shared" si="98"/>
        <v>0</v>
      </c>
    </row>
    <row r="674" spans="1:14" x14ac:dyDescent="0.2">
      <c r="A674" s="26">
        <f>'Aliquote medie'!$B674</f>
        <v>67100</v>
      </c>
      <c r="B674" s="28">
        <f t="shared" si="93"/>
        <v>4</v>
      </c>
      <c r="C674" s="28" t="str">
        <f t="shared" si="94"/>
        <v/>
      </c>
      <c r="D674" s="28" t="str">
        <f t="shared" si="95"/>
        <v/>
      </c>
      <c r="E674" s="28" t="str">
        <f t="shared" si="99"/>
        <v/>
      </c>
      <c r="F674" s="28" t="str">
        <f t="shared" si="100"/>
        <v/>
      </c>
      <c r="G674" s="48" t="str">
        <f t="shared" si="101"/>
        <v/>
      </c>
      <c r="H674" s="32">
        <v>1200</v>
      </c>
      <c r="I674" s="32">
        <v>10</v>
      </c>
      <c r="J674" s="32">
        <f t="shared" si="96"/>
        <v>1190</v>
      </c>
      <c r="K674" s="32">
        <v>1955</v>
      </c>
      <c r="L674" s="32">
        <v>45</v>
      </c>
      <c r="M674" s="32">
        <f t="shared" si="97"/>
        <v>1910</v>
      </c>
      <c r="N674" s="52">
        <f t="shared" si="98"/>
        <v>0</v>
      </c>
    </row>
    <row r="675" spans="1:14" x14ac:dyDescent="0.2">
      <c r="A675" s="26">
        <f>'Aliquote medie'!$B675</f>
        <v>67200</v>
      </c>
      <c r="B675" s="28">
        <f t="shared" si="93"/>
        <v>4</v>
      </c>
      <c r="C675" s="28" t="str">
        <f t="shared" si="94"/>
        <v/>
      </c>
      <c r="D675" s="28" t="str">
        <f t="shared" si="95"/>
        <v/>
      </c>
      <c r="E675" s="28" t="str">
        <f t="shared" si="99"/>
        <v/>
      </c>
      <c r="F675" s="28" t="str">
        <f t="shared" si="100"/>
        <v/>
      </c>
      <c r="G675" s="48" t="str">
        <f t="shared" si="101"/>
        <v/>
      </c>
      <c r="H675" s="32">
        <v>1200</v>
      </c>
      <c r="I675" s="32">
        <v>10</v>
      </c>
      <c r="J675" s="32">
        <f t="shared" si="96"/>
        <v>1190</v>
      </c>
      <c r="K675" s="32">
        <v>1955</v>
      </c>
      <c r="L675" s="32">
        <v>45</v>
      </c>
      <c r="M675" s="32">
        <f t="shared" si="97"/>
        <v>1910</v>
      </c>
      <c r="N675" s="52">
        <f t="shared" si="98"/>
        <v>0</v>
      </c>
    </row>
    <row r="676" spans="1:14" x14ac:dyDescent="0.2">
      <c r="A676" s="26">
        <f>'Aliquote medie'!$B676</f>
        <v>67300</v>
      </c>
      <c r="B676" s="28">
        <f t="shared" si="93"/>
        <v>4</v>
      </c>
      <c r="C676" s="28" t="str">
        <f t="shared" si="94"/>
        <v/>
      </c>
      <c r="D676" s="28" t="str">
        <f t="shared" si="95"/>
        <v/>
      </c>
      <c r="E676" s="28" t="str">
        <f t="shared" si="99"/>
        <v/>
      </c>
      <c r="F676" s="28" t="str">
        <f t="shared" si="100"/>
        <v/>
      </c>
      <c r="G676" s="48" t="str">
        <f t="shared" si="101"/>
        <v/>
      </c>
      <c r="H676" s="32">
        <v>1200</v>
      </c>
      <c r="I676" s="32">
        <v>10</v>
      </c>
      <c r="J676" s="32">
        <f t="shared" si="96"/>
        <v>1190</v>
      </c>
      <c r="K676" s="32">
        <v>1955</v>
      </c>
      <c r="L676" s="32">
        <v>45</v>
      </c>
      <c r="M676" s="32">
        <f t="shared" si="97"/>
        <v>1910</v>
      </c>
      <c r="N676" s="52">
        <f t="shared" si="98"/>
        <v>0</v>
      </c>
    </row>
    <row r="677" spans="1:14" x14ac:dyDescent="0.2">
      <c r="A677" s="26">
        <f>'Aliquote medie'!$B677</f>
        <v>67400</v>
      </c>
      <c r="B677" s="28">
        <f t="shared" si="93"/>
        <v>4</v>
      </c>
      <c r="C677" s="28" t="str">
        <f t="shared" si="94"/>
        <v/>
      </c>
      <c r="D677" s="28" t="str">
        <f t="shared" si="95"/>
        <v/>
      </c>
      <c r="E677" s="28" t="str">
        <f t="shared" si="99"/>
        <v/>
      </c>
      <c r="F677" s="28" t="str">
        <f t="shared" si="100"/>
        <v/>
      </c>
      <c r="G677" s="48" t="str">
        <f t="shared" si="101"/>
        <v/>
      </c>
      <c r="H677" s="32">
        <v>1200</v>
      </c>
      <c r="I677" s="32">
        <v>10</v>
      </c>
      <c r="J677" s="32">
        <f t="shared" si="96"/>
        <v>1190</v>
      </c>
      <c r="K677" s="32">
        <v>1955</v>
      </c>
      <c r="L677" s="32">
        <v>45</v>
      </c>
      <c r="M677" s="32">
        <f t="shared" si="97"/>
        <v>1910</v>
      </c>
      <c r="N677" s="52">
        <f t="shared" si="98"/>
        <v>0</v>
      </c>
    </row>
    <row r="678" spans="1:14" x14ac:dyDescent="0.2">
      <c r="A678" s="26">
        <f>'Aliquote medie'!$B678</f>
        <v>67500</v>
      </c>
      <c r="B678" s="28">
        <f t="shared" si="93"/>
        <v>4</v>
      </c>
      <c r="C678" s="28" t="str">
        <f t="shared" si="94"/>
        <v/>
      </c>
      <c r="D678" s="28" t="str">
        <f t="shared" si="95"/>
        <v/>
      </c>
      <c r="E678" s="28" t="str">
        <f t="shared" si="99"/>
        <v/>
      </c>
      <c r="F678" s="28" t="str">
        <f t="shared" si="100"/>
        <v/>
      </c>
      <c r="G678" s="48" t="str">
        <f t="shared" si="101"/>
        <v/>
      </c>
      <c r="H678" s="32">
        <v>1200</v>
      </c>
      <c r="I678" s="32">
        <v>10</v>
      </c>
      <c r="J678" s="32">
        <f t="shared" si="96"/>
        <v>1190</v>
      </c>
      <c r="K678" s="32">
        <v>1955</v>
      </c>
      <c r="L678" s="32">
        <v>45</v>
      </c>
      <c r="M678" s="32">
        <f t="shared" si="97"/>
        <v>1910</v>
      </c>
      <c r="N678" s="52">
        <f t="shared" si="98"/>
        <v>0</v>
      </c>
    </row>
    <row r="679" spans="1:14" x14ac:dyDescent="0.2">
      <c r="A679" s="26">
        <f>'Aliquote medie'!$B679</f>
        <v>67600</v>
      </c>
      <c r="B679" s="28">
        <f t="shared" si="93"/>
        <v>4</v>
      </c>
      <c r="C679" s="28" t="str">
        <f t="shared" si="94"/>
        <v/>
      </c>
      <c r="D679" s="28" t="str">
        <f t="shared" si="95"/>
        <v/>
      </c>
      <c r="E679" s="28" t="str">
        <f t="shared" si="99"/>
        <v/>
      </c>
      <c r="F679" s="28" t="str">
        <f t="shared" si="100"/>
        <v/>
      </c>
      <c r="G679" s="48" t="str">
        <f t="shared" si="101"/>
        <v/>
      </c>
      <c r="H679" s="32">
        <v>1200</v>
      </c>
      <c r="I679" s="32">
        <v>10</v>
      </c>
      <c r="J679" s="32">
        <f t="shared" si="96"/>
        <v>1190</v>
      </c>
      <c r="K679" s="32">
        <v>1955</v>
      </c>
      <c r="L679" s="32">
        <v>45</v>
      </c>
      <c r="M679" s="32">
        <f t="shared" si="97"/>
        <v>1910</v>
      </c>
      <c r="N679" s="52">
        <f t="shared" si="98"/>
        <v>0</v>
      </c>
    </row>
    <row r="680" spans="1:14" x14ac:dyDescent="0.2">
      <c r="A680" s="26">
        <f>'Aliquote medie'!$B680</f>
        <v>67700</v>
      </c>
      <c r="B680" s="28">
        <f t="shared" si="93"/>
        <v>4</v>
      </c>
      <c r="C680" s="28" t="str">
        <f t="shared" si="94"/>
        <v/>
      </c>
      <c r="D680" s="28" t="str">
        <f t="shared" si="95"/>
        <v/>
      </c>
      <c r="E680" s="28" t="str">
        <f t="shared" si="99"/>
        <v/>
      </c>
      <c r="F680" s="28" t="str">
        <f t="shared" si="100"/>
        <v/>
      </c>
      <c r="G680" s="48" t="str">
        <f t="shared" si="101"/>
        <v/>
      </c>
      <c r="H680" s="32">
        <v>1200</v>
      </c>
      <c r="I680" s="32">
        <v>10</v>
      </c>
      <c r="J680" s="32">
        <f t="shared" si="96"/>
        <v>1190</v>
      </c>
      <c r="K680" s="32">
        <v>1955</v>
      </c>
      <c r="L680" s="32">
        <v>45</v>
      </c>
      <c r="M680" s="32">
        <f t="shared" si="97"/>
        <v>1910</v>
      </c>
      <c r="N680" s="52">
        <f t="shared" si="98"/>
        <v>0</v>
      </c>
    </row>
    <row r="681" spans="1:14" x14ac:dyDescent="0.2">
      <c r="A681" s="26">
        <f>'Aliquote medie'!$B681</f>
        <v>67800</v>
      </c>
      <c r="B681" s="28">
        <f t="shared" si="93"/>
        <v>4</v>
      </c>
      <c r="C681" s="28" t="str">
        <f t="shared" si="94"/>
        <v/>
      </c>
      <c r="D681" s="28" t="str">
        <f t="shared" si="95"/>
        <v/>
      </c>
      <c r="E681" s="28" t="str">
        <f t="shared" si="99"/>
        <v/>
      </c>
      <c r="F681" s="28" t="str">
        <f t="shared" si="100"/>
        <v/>
      </c>
      <c r="G681" s="48" t="str">
        <f t="shared" si="101"/>
        <v/>
      </c>
      <c r="H681" s="32">
        <v>1200</v>
      </c>
      <c r="I681" s="32">
        <v>10</v>
      </c>
      <c r="J681" s="32">
        <f t="shared" si="96"/>
        <v>1190</v>
      </c>
      <c r="K681" s="32">
        <v>1955</v>
      </c>
      <c r="L681" s="32">
        <v>45</v>
      </c>
      <c r="M681" s="32">
        <f t="shared" si="97"/>
        <v>1910</v>
      </c>
      <c r="N681" s="52">
        <f t="shared" si="98"/>
        <v>0</v>
      </c>
    </row>
    <row r="682" spans="1:14" x14ac:dyDescent="0.2">
      <c r="A682" s="26">
        <f>'Aliquote medie'!$B682</f>
        <v>67900</v>
      </c>
      <c r="B682" s="28">
        <f t="shared" si="93"/>
        <v>4</v>
      </c>
      <c r="C682" s="28" t="str">
        <f t="shared" si="94"/>
        <v/>
      </c>
      <c r="D682" s="28" t="str">
        <f t="shared" si="95"/>
        <v/>
      </c>
      <c r="E682" s="28" t="str">
        <f t="shared" si="99"/>
        <v/>
      </c>
      <c r="F682" s="28" t="str">
        <f t="shared" si="100"/>
        <v/>
      </c>
      <c r="G682" s="48" t="str">
        <f t="shared" si="101"/>
        <v/>
      </c>
      <c r="H682" s="32">
        <v>1200</v>
      </c>
      <c r="I682" s="32">
        <v>10</v>
      </c>
      <c r="J682" s="32">
        <f t="shared" si="96"/>
        <v>1190</v>
      </c>
      <c r="K682" s="32">
        <v>1955</v>
      </c>
      <c r="L682" s="32">
        <v>45</v>
      </c>
      <c r="M682" s="32">
        <f t="shared" si="97"/>
        <v>1910</v>
      </c>
      <c r="N682" s="52">
        <f t="shared" si="98"/>
        <v>0</v>
      </c>
    </row>
    <row r="683" spans="1:14" x14ac:dyDescent="0.2">
      <c r="A683" s="26">
        <f>'Aliquote medie'!$B683</f>
        <v>68000</v>
      </c>
      <c r="B683" s="28">
        <f t="shared" si="93"/>
        <v>4</v>
      </c>
      <c r="C683" s="28" t="str">
        <f t="shared" si="94"/>
        <v/>
      </c>
      <c r="D683" s="28" t="str">
        <f t="shared" si="95"/>
        <v/>
      </c>
      <c r="E683" s="28" t="str">
        <f t="shared" si="99"/>
        <v/>
      </c>
      <c r="F683" s="28" t="str">
        <f t="shared" si="100"/>
        <v/>
      </c>
      <c r="G683" s="48" t="str">
        <f t="shared" si="101"/>
        <v/>
      </c>
      <c r="H683" s="32">
        <v>1200</v>
      </c>
      <c r="I683" s="32">
        <v>10</v>
      </c>
      <c r="J683" s="32">
        <f t="shared" si="96"/>
        <v>1190</v>
      </c>
      <c r="K683" s="32">
        <v>1955</v>
      </c>
      <c r="L683" s="32">
        <v>45</v>
      </c>
      <c r="M683" s="32">
        <f t="shared" si="97"/>
        <v>1910</v>
      </c>
      <c r="N683" s="52">
        <f t="shared" si="98"/>
        <v>0</v>
      </c>
    </row>
    <row r="684" spans="1:14" x14ac:dyDescent="0.2">
      <c r="A684" s="26">
        <f>'Aliquote medie'!$B684</f>
        <v>68100</v>
      </c>
      <c r="B684" s="28">
        <f t="shared" si="93"/>
        <v>4</v>
      </c>
      <c r="C684" s="28" t="str">
        <f t="shared" si="94"/>
        <v/>
      </c>
      <c r="D684" s="28" t="str">
        <f t="shared" si="95"/>
        <v/>
      </c>
      <c r="E684" s="28" t="str">
        <f t="shared" si="99"/>
        <v/>
      </c>
      <c r="F684" s="28" t="str">
        <f t="shared" si="100"/>
        <v/>
      </c>
      <c r="G684" s="48" t="str">
        <f t="shared" si="101"/>
        <v/>
      </c>
      <c r="H684" s="32">
        <v>1200</v>
      </c>
      <c r="I684" s="32">
        <v>10</v>
      </c>
      <c r="J684" s="32">
        <f t="shared" si="96"/>
        <v>1190</v>
      </c>
      <c r="K684" s="32">
        <v>1955</v>
      </c>
      <c r="L684" s="32">
        <v>45</v>
      </c>
      <c r="M684" s="32">
        <f t="shared" si="97"/>
        <v>1910</v>
      </c>
      <c r="N684" s="52">
        <f t="shared" si="98"/>
        <v>0</v>
      </c>
    </row>
    <row r="685" spans="1:14" x14ac:dyDescent="0.2">
      <c r="A685" s="26">
        <f>'Aliquote medie'!$B685</f>
        <v>68200</v>
      </c>
      <c r="B685" s="28">
        <f t="shared" si="93"/>
        <v>4</v>
      </c>
      <c r="C685" s="28" t="str">
        <f t="shared" si="94"/>
        <v/>
      </c>
      <c r="D685" s="28" t="str">
        <f t="shared" si="95"/>
        <v/>
      </c>
      <c r="E685" s="28" t="str">
        <f t="shared" si="99"/>
        <v/>
      </c>
      <c r="F685" s="28" t="str">
        <f t="shared" si="100"/>
        <v/>
      </c>
      <c r="G685" s="48" t="str">
        <f t="shared" si="101"/>
        <v/>
      </c>
      <c r="H685" s="32">
        <v>1200</v>
      </c>
      <c r="I685" s="32">
        <v>10</v>
      </c>
      <c r="J685" s="32">
        <f t="shared" si="96"/>
        <v>1190</v>
      </c>
      <c r="K685" s="32">
        <v>1955</v>
      </c>
      <c r="L685" s="32">
        <v>45</v>
      </c>
      <c r="M685" s="32">
        <f t="shared" si="97"/>
        <v>1910</v>
      </c>
      <c r="N685" s="52">
        <f t="shared" si="98"/>
        <v>0</v>
      </c>
    </row>
    <row r="686" spans="1:14" x14ac:dyDescent="0.2">
      <c r="A686" s="26">
        <f>'Aliquote medie'!$B686</f>
        <v>68300</v>
      </c>
      <c r="B686" s="28">
        <f t="shared" si="93"/>
        <v>4</v>
      </c>
      <c r="C686" s="28" t="str">
        <f t="shared" si="94"/>
        <v/>
      </c>
      <c r="D686" s="28" t="str">
        <f t="shared" si="95"/>
        <v/>
      </c>
      <c r="E686" s="28" t="str">
        <f t="shared" si="99"/>
        <v/>
      </c>
      <c r="F686" s="28" t="str">
        <f t="shared" si="100"/>
        <v/>
      </c>
      <c r="G686" s="48" t="str">
        <f t="shared" si="101"/>
        <v/>
      </c>
      <c r="H686" s="32">
        <v>1200</v>
      </c>
      <c r="I686" s="32">
        <v>10</v>
      </c>
      <c r="J686" s="32">
        <f t="shared" si="96"/>
        <v>1190</v>
      </c>
      <c r="K686" s="32">
        <v>1955</v>
      </c>
      <c r="L686" s="32">
        <v>45</v>
      </c>
      <c r="M686" s="32">
        <f t="shared" si="97"/>
        <v>1910</v>
      </c>
      <c r="N686" s="52">
        <f t="shared" si="98"/>
        <v>0</v>
      </c>
    </row>
    <row r="687" spans="1:14" x14ac:dyDescent="0.2">
      <c r="A687" s="26">
        <f>'Aliquote medie'!$B687</f>
        <v>68400</v>
      </c>
      <c r="B687" s="28">
        <f t="shared" si="93"/>
        <v>4</v>
      </c>
      <c r="C687" s="28" t="str">
        <f t="shared" si="94"/>
        <v/>
      </c>
      <c r="D687" s="28" t="str">
        <f t="shared" si="95"/>
        <v/>
      </c>
      <c r="E687" s="28" t="str">
        <f t="shared" si="99"/>
        <v/>
      </c>
      <c r="F687" s="28" t="str">
        <f t="shared" si="100"/>
        <v/>
      </c>
      <c r="G687" s="48" t="str">
        <f t="shared" si="101"/>
        <v/>
      </c>
      <c r="H687" s="32">
        <v>1200</v>
      </c>
      <c r="I687" s="32">
        <v>10</v>
      </c>
      <c r="J687" s="32">
        <f t="shared" si="96"/>
        <v>1190</v>
      </c>
      <c r="K687" s="32">
        <v>1955</v>
      </c>
      <c r="L687" s="32">
        <v>45</v>
      </c>
      <c r="M687" s="32">
        <f t="shared" si="97"/>
        <v>1910</v>
      </c>
      <c r="N687" s="52">
        <f t="shared" si="98"/>
        <v>0</v>
      </c>
    </row>
    <row r="688" spans="1:14" x14ac:dyDescent="0.2">
      <c r="A688" s="26">
        <f>'Aliquote medie'!$B688</f>
        <v>68500</v>
      </c>
      <c r="B688" s="28">
        <f t="shared" si="93"/>
        <v>4</v>
      </c>
      <c r="C688" s="28" t="str">
        <f t="shared" si="94"/>
        <v/>
      </c>
      <c r="D688" s="28" t="str">
        <f t="shared" si="95"/>
        <v/>
      </c>
      <c r="E688" s="28" t="str">
        <f t="shared" si="99"/>
        <v/>
      </c>
      <c r="F688" s="28" t="str">
        <f t="shared" si="100"/>
        <v/>
      </c>
      <c r="G688" s="48" t="str">
        <f t="shared" si="101"/>
        <v/>
      </c>
      <c r="H688" s="32">
        <v>1200</v>
      </c>
      <c r="I688" s="32">
        <v>10</v>
      </c>
      <c r="J688" s="32">
        <f t="shared" si="96"/>
        <v>1190</v>
      </c>
      <c r="K688" s="32">
        <v>1955</v>
      </c>
      <c r="L688" s="32">
        <v>45</v>
      </c>
      <c r="M688" s="32">
        <f t="shared" si="97"/>
        <v>1910</v>
      </c>
      <c r="N688" s="52">
        <f t="shared" si="98"/>
        <v>0</v>
      </c>
    </row>
    <row r="689" spans="1:14" x14ac:dyDescent="0.2">
      <c r="A689" s="26">
        <f>'Aliquote medie'!$B689</f>
        <v>68600</v>
      </c>
      <c r="B689" s="28">
        <f t="shared" si="93"/>
        <v>4</v>
      </c>
      <c r="C689" s="28" t="str">
        <f t="shared" si="94"/>
        <v/>
      </c>
      <c r="D689" s="28" t="str">
        <f t="shared" si="95"/>
        <v/>
      </c>
      <c r="E689" s="28" t="str">
        <f t="shared" si="99"/>
        <v/>
      </c>
      <c r="F689" s="28" t="str">
        <f t="shared" si="100"/>
        <v/>
      </c>
      <c r="G689" s="48" t="str">
        <f t="shared" si="101"/>
        <v/>
      </c>
      <c r="H689" s="32">
        <v>1200</v>
      </c>
      <c r="I689" s="32">
        <v>10</v>
      </c>
      <c r="J689" s="32">
        <f t="shared" si="96"/>
        <v>1190</v>
      </c>
      <c r="K689" s="32">
        <v>1955</v>
      </c>
      <c r="L689" s="32">
        <v>45</v>
      </c>
      <c r="M689" s="32">
        <f t="shared" si="97"/>
        <v>1910</v>
      </c>
      <c r="N689" s="52">
        <f t="shared" si="98"/>
        <v>0</v>
      </c>
    </row>
    <row r="690" spans="1:14" x14ac:dyDescent="0.2">
      <c r="A690" s="26">
        <f>'Aliquote medie'!$B690</f>
        <v>68700</v>
      </c>
      <c r="B690" s="28">
        <f t="shared" si="93"/>
        <v>4</v>
      </c>
      <c r="C690" s="28" t="str">
        <f t="shared" si="94"/>
        <v/>
      </c>
      <c r="D690" s="28" t="str">
        <f t="shared" si="95"/>
        <v/>
      </c>
      <c r="E690" s="28" t="str">
        <f t="shared" si="99"/>
        <v/>
      </c>
      <c r="F690" s="28" t="str">
        <f t="shared" si="100"/>
        <v/>
      </c>
      <c r="G690" s="48" t="str">
        <f t="shared" si="101"/>
        <v/>
      </c>
      <c r="H690" s="32">
        <v>1200</v>
      </c>
      <c r="I690" s="32">
        <v>10</v>
      </c>
      <c r="J690" s="32">
        <f t="shared" si="96"/>
        <v>1190</v>
      </c>
      <c r="K690" s="32">
        <v>1955</v>
      </c>
      <c r="L690" s="32">
        <v>45</v>
      </c>
      <c r="M690" s="32">
        <f t="shared" si="97"/>
        <v>1910</v>
      </c>
      <c r="N690" s="52">
        <f t="shared" si="98"/>
        <v>0</v>
      </c>
    </row>
    <row r="691" spans="1:14" x14ac:dyDescent="0.2">
      <c r="A691" s="26">
        <f>'Aliquote medie'!$B691</f>
        <v>68800</v>
      </c>
      <c r="B691" s="28">
        <f t="shared" si="93"/>
        <v>4</v>
      </c>
      <c r="C691" s="28" t="str">
        <f t="shared" si="94"/>
        <v/>
      </c>
      <c r="D691" s="28" t="str">
        <f t="shared" si="95"/>
        <v/>
      </c>
      <c r="E691" s="28" t="str">
        <f t="shared" si="99"/>
        <v/>
      </c>
      <c r="F691" s="28" t="str">
        <f t="shared" si="100"/>
        <v/>
      </c>
      <c r="G691" s="48" t="str">
        <f t="shared" si="101"/>
        <v/>
      </c>
      <c r="H691" s="32">
        <v>1200</v>
      </c>
      <c r="I691" s="32">
        <v>10</v>
      </c>
      <c r="J691" s="32">
        <f t="shared" si="96"/>
        <v>1190</v>
      </c>
      <c r="K691" s="32">
        <v>1955</v>
      </c>
      <c r="L691" s="32">
        <v>45</v>
      </c>
      <c r="M691" s="32">
        <f t="shared" si="97"/>
        <v>1910</v>
      </c>
      <c r="N691" s="52">
        <f t="shared" si="98"/>
        <v>0</v>
      </c>
    </row>
    <row r="692" spans="1:14" x14ac:dyDescent="0.2">
      <c r="A692" s="26">
        <f>'Aliquote medie'!$B692</f>
        <v>68900</v>
      </c>
      <c r="B692" s="28">
        <f t="shared" si="93"/>
        <v>4</v>
      </c>
      <c r="C692" s="28" t="str">
        <f t="shared" si="94"/>
        <v/>
      </c>
      <c r="D692" s="28" t="str">
        <f t="shared" si="95"/>
        <v/>
      </c>
      <c r="E692" s="28" t="str">
        <f t="shared" si="99"/>
        <v/>
      </c>
      <c r="F692" s="28" t="str">
        <f t="shared" si="100"/>
        <v/>
      </c>
      <c r="G692" s="48" t="str">
        <f t="shared" si="101"/>
        <v/>
      </c>
      <c r="H692" s="32">
        <v>1200</v>
      </c>
      <c r="I692" s="32">
        <v>10</v>
      </c>
      <c r="J692" s="32">
        <f t="shared" si="96"/>
        <v>1190</v>
      </c>
      <c r="K692" s="32">
        <v>1955</v>
      </c>
      <c r="L692" s="32">
        <v>45</v>
      </c>
      <c r="M692" s="32">
        <f t="shared" si="97"/>
        <v>1910</v>
      </c>
      <c r="N692" s="52">
        <f t="shared" si="98"/>
        <v>0</v>
      </c>
    </row>
    <row r="693" spans="1:14" x14ac:dyDescent="0.2">
      <c r="A693" s="26">
        <f>'Aliquote medie'!$B693</f>
        <v>69000</v>
      </c>
      <c r="B693" s="28">
        <f t="shared" si="93"/>
        <v>4</v>
      </c>
      <c r="C693" s="28" t="str">
        <f t="shared" si="94"/>
        <v/>
      </c>
      <c r="D693" s="28" t="str">
        <f t="shared" si="95"/>
        <v/>
      </c>
      <c r="E693" s="28" t="str">
        <f t="shared" si="99"/>
        <v/>
      </c>
      <c r="F693" s="28" t="str">
        <f t="shared" si="100"/>
        <v/>
      </c>
      <c r="G693" s="48" t="str">
        <f t="shared" si="101"/>
        <v/>
      </c>
      <c r="H693" s="32">
        <v>1200</v>
      </c>
      <c r="I693" s="32">
        <v>10</v>
      </c>
      <c r="J693" s="32">
        <f t="shared" si="96"/>
        <v>1190</v>
      </c>
      <c r="K693" s="32">
        <v>1955</v>
      </c>
      <c r="L693" s="32">
        <v>45</v>
      </c>
      <c r="M693" s="32">
        <f t="shared" si="97"/>
        <v>1910</v>
      </c>
      <c r="N693" s="52">
        <f t="shared" si="98"/>
        <v>0</v>
      </c>
    </row>
    <row r="694" spans="1:14" x14ac:dyDescent="0.2">
      <c r="A694" s="26">
        <f>'Aliquote medie'!$B694</f>
        <v>69100</v>
      </c>
      <c r="B694" s="28">
        <f t="shared" si="93"/>
        <v>4</v>
      </c>
      <c r="C694" s="28" t="str">
        <f t="shared" si="94"/>
        <v/>
      </c>
      <c r="D694" s="28" t="str">
        <f t="shared" si="95"/>
        <v/>
      </c>
      <c r="E694" s="28" t="str">
        <f t="shared" si="99"/>
        <v/>
      </c>
      <c r="F694" s="28" t="str">
        <f t="shared" si="100"/>
        <v/>
      </c>
      <c r="G694" s="48" t="str">
        <f t="shared" si="101"/>
        <v/>
      </c>
      <c r="H694" s="32">
        <v>1200</v>
      </c>
      <c r="I694" s="32">
        <v>10</v>
      </c>
      <c r="J694" s="32">
        <f t="shared" si="96"/>
        <v>1190</v>
      </c>
      <c r="K694" s="32">
        <v>1955</v>
      </c>
      <c r="L694" s="32">
        <v>45</v>
      </c>
      <c r="M694" s="32">
        <f t="shared" si="97"/>
        <v>1910</v>
      </c>
      <c r="N694" s="52">
        <f t="shared" si="98"/>
        <v>0</v>
      </c>
    </row>
    <row r="695" spans="1:14" x14ac:dyDescent="0.2">
      <c r="A695" s="26">
        <f>'Aliquote medie'!$B695</f>
        <v>69200</v>
      </c>
      <c r="B695" s="28">
        <f t="shared" si="93"/>
        <v>4</v>
      </c>
      <c r="C695" s="28" t="str">
        <f t="shared" si="94"/>
        <v/>
      </c>
      <c r="D695" s="28" t="str">
        <f t="shared" si="95"/>
        <v/>
      </c>
      <c r="E695" s="28" t="str">
        <f t="shared" si="99"/>
        <v/>
      </c>
      <c r="F695" s="28" t="str">
        <f t="shared" si="100"/>
        <v/>
      </c>
      <c r="G695" s="48" t="str">
        <f t="shared" si="101"/>
        <v/>
      </c>
      <c r="H695" s="32">
        <v>1200</v>
      </c>
      <c r="I695" s="32">
        <v>10</v>
      </c>
      <c r="J695" s="32">
        <f t="shared" si="96"/>
        <v>1190</v>
      </c>
      <c r="K695" s="32">
        <v>1955</v>
      </c>
      <c r="L695" s="32">
        <v>45</v>
      </c>
      <c r="M695" s="32">
        <f t="shared" si="97"/>
        <v>1910</v>
      </c>
      <c r="N695" s="52">
        <f t="shared" si="98"/>
        <v>0</v>
      </c>
    </row>
    <row r="696" spans="1:14" x14ac:dyDescent="0.2">
      <c r="A696" s="26">
        <f>'Aliquote medie'!$B696</f>
        <v>69300</v>
      </c>
      <c r="B696" s="28">
        <f t="shared" si="93"/>
        <v>4</v>
      </c>
      <c r="C696" s="28" t="str">
        <f t="shared" si="94"/>
        <v/>
      </c>
      <c r="D696" s="28" t="str">
        <f t="shared" si="95"/>
        <v/>
      </c>
      <c r="E696" s="28" t="str">
        <f t="shared" si="99"/>
        <v/>
      </c>
      <c r="F696" s="28" t="str">
        <f t="shared" si="100"/>
        <v/>
      </c>
      <c r="G696" s="48" t="str">
        <f t="shared" si="101"/>
        <v/>
      </c>
      <c r="H696" s="32">
        <v>1200</v>
      </c>
      <c r="I696" s="32">
        <v>10</v>
      </c>
      <c r="J696" s="32">
        <f t="shared" si="96"/>
        <v>1190</v>
      </c>
      <c r="K696" s="32">
        <v>1955</v>
      </c>
      <c r="L696" s="32">
        <v>45</v>
      </c>
      <c r="M696" s="32">
        <f t="shared" si="97"/>
        <v>1910</v>
      </c>
      <c r="N696" s="52">
        <f t="shared" si="98"/>
        <v>0</v>
      </c>
    </row>
    <row r="697" spans="1:14" x14ac:dyDescent="0.2">
      <c r="A697" s="26">
        <f>'Aliquote medie'!$B697</f>
        <v>69400</v>
      </c>
      <c r="B697" s="28">
        <f t="shared" si="93"/>
        <v>4</v>
      </c>
      <c r="C697" s="28" t="str">
        <f t="shared" si="94"/>
        <v/>
      </c>
      <c r="D697" s="28" t="str">
        <f t="shared" si="95"/>
        <v/>
      </c>
      <c r="E697" s="28" t="str">
        <f t="shared" si="99"/>
        <v/>
      </c>
      <c r="F697" s="28" t="str">
        <f t="shared" si="100"/>
        <v/>
      </c>
      <c r="G697" s="48" t="str">
        <f t="shared" si="101"/>
        <v/>
      </c>
      <c r="H697" s="32">
        <v>1200</v>
      </c>
      <c r="I697" s="32">
        <v>10</v>
      </c>
      <c r="J697" s="32">
        <f t="shared" si="96"/>
        <v>1190</v>
      </c>
      <c r="K697" s="32">
        <v>1955</v>
      </c>
      <c r="L697" s="32">
        <v>45</v>
      </c>
      <c r="M697" s="32">
        <f t="shared" si="97"/>
        <v>1910</v>
      </c>
      <c r="N697" s="52">
        <f t="shared" si="98"/>
        <v>0</v>
      </c>
    </row>
    <row r="698" spans="1:14" x14ac:dyDescent="0.2">
      <c r="A698" s="26">
        <f>'Aliquote medie'!$B698</f>
        <v>69500</v>
      </c>
      <c r="B698" s="28">
        <f t="shared" si="93"/>
        <v>4</v>
      </c>
      <c r="C698" s="28" t="str">
        <f t="shared" si="94"/>
        <v/>
      </c>
      <c r="D698" s="28" t="str">
        <f t="shared" si="95"/>
        <v/>
      </c>
      <c r="E698" s="28" t="str">
        <f t="shared" si="99"/>
        <v/>
      </c>
      <c r="F698" s="28" t="str">
        <f t="shared" si="100"/>
        <v/>
      </c>
      <c r="G698" s="48" t="str">
        <f t="shared" si="101"/>
        <v/>
      </c>
      <c r="H698" s="32">
        <v>1200</v>
      </c>
      <c r="I698" s="32">
        <v>10</v>
      </c>
      <c r="J698" s="32">
        <f t="shared" si="96"/>
        <v>1190</v>
      </c>
      <c r="K698" s="32">
        <v>1955</v>
      </c>
      <c r="L698" s="32">
        <v>45</v>
      </c>
      <c r="M698" s="32">
        <f t="shared" si="97"/>
        <v>1910</v>
      </c>
      <c r="N698" s="52">
        <f t="shared" si="98"/>
        <v>0</v>
      </c>
    </row>
    <row r="699" spans="1:14" x14ac:dyDescent="0.2">
      <c r="A699" s="26">
        <f>'Aliquote medie'!$B699</f>
        <v>69600</v>
      </c>
      <c r="B699" s="28">
        <f t="shared" si="93"/>
        <v>4</v>
      </c>
      <c r="C699" s="28" t="str">
        <f t="shared" si="94"/>
        <v/>
      </c>
      <c r="D699" s="28" t="str">
        <f t="shared" si="95"/>
        <v/>
      </c>
      <c r="E699" s="28" t="str">
        <f t="shared" si="99"/>
        <v/>
      </c>
      <c r="F699" s="28" t="str">
        <f t="shared" si="100"/>
        <v/>
      </c>
      <c r="G699" s="48" t="str">
        <f t="shared" si="101"/>
        <v/>
      </c>
      <c r="H699" s="32">
        <v>1200</v>
      </c>
      <c r="I699" s="32">
        <v>10</v>
      </c>
      <c r="J699" s="32">
        <f t="shared" si="96"/>
        <v>1190</v>
      </c>
      <c r="K699" s="32">
        <v>1955</v>
      </c>
      <c r="L699" s="32">
        <v>45</v>
      </c>
      <c r="M699" s="32">
        <f t="shared" si="97"/>
        <v>1910</v>
      </c>
      <c r="N699" s="52">
        <f t="shared" si="98"/>
        <v>0</v>
      </c>
    </row>
    <row r="700" spans="1:14" x14ac:dyDescent="0.2">
      <c r="A700" s="26">
        <f>'Aliquote medie'!$B700</f>
        <v>69700</v>
      </c>
      <c r="B700" s="28">
        <f t="shared" si="93"/>
        <v>4</v>
      </c>
      <c r="C700" s="28" t="str">
        <f t="shared" si="94"/>
        <v/>
      </c>
      <c r="D700" s="28" t="str">
        <f t="shared" si="95"/>
        <v/>
      </c>
      <c r="E700" s="28" t="str">
        <f t="shared" si="99"/>
        <v/>
      </c>
      <c r="F700" s="28" t="str">
        <f t="shared" si="100"/>
        <v/>
      </c>
      <c r="G700" s="48" t="str">
        <f t="shared" si="101"/>
        <v/>
      </c>
      <c r="H700" s="32">
        <v>1200</v>
      </c>
      <c r="I700" s="32">
        <v>10</v>
      </c>
      <c r="J700" s="32">
        <f t="shared" si="96"/>
        <v>1190</v>
      </c>
      <c r="K700" s="32">
        <v>1955</v>
      </c>
      <c r="L700" s="32">
        <v>45</v>
      </c>
      <c r="M700" s="32">
        <f t="shared" si="97"/>
        <v>1910</v>
      </c>
      <c r="N700" s="52">
        <f t="shared" si="98"/>
        <v>0</v>
      </c>
    </row>
    <row r="701" spans="1:14" x14ac:dyDescent="0.2">
      <c r="A701" s="26">
        <f>'Aliquote medie'!$B701</f>
        <v>69800</v>
      </c>
      <c r="B701" s="28">
        <f t="shared" si="93"/>
        <v>4</v>
      </c>
      <c r="C701" s="28" t="str">
        <f t="shared" si="94"/>
        <v/>
      </c>
      <c r="D701" s="28" t="str">
        <f t="shared" si="95"/>
        <v/>
      </c>
      <c r="E701" s="28" t="str">
        <f t="shared" si="99"/>
        <v/>
      </c>
      <c r="F701" s="28" t="str">
        <f t="shared" si="100"/>
        <v/>
      </c>
      <c r="G701" s="48" t="str">
        <f t="shared" si="101"/>
        <v/>
      </c>
      <c r="H701" s="32">
        <v>1200</v>
      </c>
      <c r="I701" s="32">
        <v>10</v>
      </c>
      <c r="J701" s="32">
        <f t="shared" si="96"/>
        <v>1190</v>
      </c>
      <c r="K701" s="32">
        <v>1955</v>
      </c>
      <c r="L701" s="32">
        <v>45</v>
      </c>
      <c r="M701" s="32">
        <f t="shared" si="97"/>
        <v>1910</v>
      </c>
      <c r="N701" s="52">
        <f t="shared" si="98"/>
        <v>0</v>
      </c>
    </row>
    <row r="702" spans="1:14" x14ac:dyDescent="0.2">
      <c r="A702" s="26">
        <f>'Aliquote medie'!$B702</f>
        <v>69900</v>
      </c>
      <c r="B702" s="28">
        <f t="shared" si="93"/>
        <v>4</v>
      </c>
      <c r="C702" s="28" t="str">
        <f t="shared" si="94"/>
        <v/>
      </c>
      <c r="D702" s="28" t="str">
        <f t="shared" si="95"/>
        <v/>
      </c>
      <c r="E702" s="28" t="str">
        <f t="shared" si="99"/>
        <v/>
      </c>
      <c r="F702" s="28" t="str">
        <f t="shared" si="100"/>
        <v/>
      </c>
      <c r="G702" s="48" t="str">
        <f t="shared" si="101"/>
        <v/>
      </c>
      <c r="H702" s="32">
        <v>1200</v>
      </c>
      <c r="I702" s="32">
        <v>10</v>
      </c>
      <c r="J702" s="32">
        <f t="shared" si="96"/>
        <v>1190</v>
      </c>
      <c r="K702" s="32">
        <v>1955</v>
      </c>
      <c r="L702" s="32">
        <v>45</v>
      </c>
      <c r="M702" s="32">
        <f t="shared" si="97"/>
        <v>1910</v>
      </c>
      <c r="N702" s="52">
        <f t="shared" si="98"/>
        <v>0</v>
      </c>
    </row>
    <row r="703" spans="1:14" x14ac:dyDescent="0.2">
      <c r="A703" s="26">
        <f>'Aliquote medie'!$B703</f>
        <v>70000</v>
      </c>
      <c r="B703" s="28">
        <f t="shared" si="93"/>
        <v>4</v>
      </c>
      <c r="C703" s="28" t="str">
        <f t="shared" si="94"/>
        <v/>
      </c>
      <c r="D703" s="28" t="str">
        <f t="shared" si="95"/>
        <v/>
      </c>
      <c r="E703" s="28" t="str">
        <f t="shared" si="99"/>
        <v/>
      </c>
      <c r="F703" s="28" t="str">
        <f t="shared" si="100"/>
        <v/>
      </c>
      <c r="G703" s="48" t="str">
        <f t="shared" si="101"/>
        <v/>
      </c>
      <c r="H703" s="32">
        <v>1200</v>
      </c>
      <c r="I703" s="32">
        <v>10</v>
      </c>
      <c r="J703" s="32">
        <f t="shared" si="96"/>
        <v>1190</v>
      </c>
      <c r="K703" s="32">
        <v>1955</v>
      </c>
      <c r="L703" s="32">
        <v>45</v>
      </c>
      <c r="M703" s="32">
        <f t="shared" si="97"/>
        <v>1910</v>
      </c>
      <c r="N703" s="52">
        <f t="shared" si="98"/>
        <v>0</v>
      </c>
    </row>
    <row r="704" spans="1:14" x14ac:dyDescent="0.2">
      <c r="A704" s="26">
        <f>'Aliquote medie'!$B704</f>
        <v>70100</v>
      </c>
      <c r="B704" s="28">
        <f t="shared" si="93"/>
        <v>4</v>
      </c>
      <c r="C704" s="28" t="str">
        <f t="shared" si="94"/>
        <v/>
      </c>
      <c r="D704" s="28" t="str">
        <f t="shared" si="95"/>
        <v/>
      </c>
      <c r="E704" s="28" t="str">
        <f t="shared" si="99"/>
        <v/>
      </c>
      <c r="F704" s="28" t="str">
        <f t="shared" si="100"/>
        <v/>
      </c>
      <c r="G704" s="48" t="str">
        <f t="shared" si="101"/>
        <v/>
      </c>
      <c r="H704" s="32">
        <v>1200</v>
      </c>
      <c r="I704" s="32">
        <v>10</v>
      </c>
      <c r="J704" s="32">
        <f t="shared" si="96"/>
        <v>1190</v>
      </c>
      <c r="K704" s="32">
        <v>1955</v>
      </c>
      <c r="L704" s="32">
        <v>45</v>
      </c>
      <c r="M704" s="32">
        <f t="shared" si="97"/>
        <v>1910</v>
      </c>
      <c r="N704" s="52">
        <f t="shared" si="98"/>
        <v>0</v>
      </c>
    </row>
    <row r="705" spans="1:14" x14ac:dyDescent="0.2">
      <c r="A705" s="26">
        <f>'Aliquote medie'!$B705</f>
        <v>70200</v>
      </c>
      <c r="B705" s="28">
        <f t="shared" si="93"/>
        <v>4</v>
      </c>
      <c r="C705" s="28" t="str">
        <f t="shared" si="94"/>
        <v/>
      </c>
      <c r="D705" s="28" t="str">
        <f t="shared" si="95"/>
        <v/>
      </c>
      <c r="E705" s="28" t="str">
        <f t="shared" si="99"/>
        <v/>
      </c>
      <c r="F705" s="28" t="str">
        <f t="shared" si="100"/>
        <v/>
      </c>
      <c r="G705" s="48" t="str">
        <f t="shared" si="101"/>
        <v/>
      </c>
      <c r="H705" s="32">
        <v>1200</v>
      </c>
      <c r="I705" s="32">
        <v>10</v>
      </c>
      <c r="J705" s="32">
        <f t="shared" si="96"/>
        <v>1190</v>
      </c>
      <c r="K705" s="32">
        <v>1955</v>
      </c>
      <c r="L705" s="32">
        <v>45</v>
      </c>
      <c r="M705" s="32">
        <f t="shared" si="97"/>
        <v>1910</v>
      </c>
      <c r="N705" s="52">
        <f t="shared" si="98"/>
        <v>0</v>
      </c>
    </row>
    <row r="706" spans="1:14" x14ac:dyDescent="0.2">
      <c r="A706" s="26">
        <f>'Aliquote medie'!$B706</f>
        <v>70300</v>
      </c>
      <c r="B706" s="28">
        <f t="shared" si="93"/>
        <v>4</v>
      </c>
      <c r="C706" s="28" t="str">
        <f t="shared" si="94"/>
        <v/>
      </c>
      <c r="D706" s="28" t="str">
        <f t="shared" si="95"/>
        <v/>
      </c>
      <c r="E706" s="28" t="str">
        <f t="shared" si="99"/>
        <v/>
      </c>
      <c r="F706" s="28" t="str">
        <f t="shared" si="100"/>
        <v/>
      </c>
      <c r="G706" s="48" t="str">
        <f t="shared" si="101"/>
        <v/>
      </c>
      <c r="H706" s="32">
        <v>1200</v>
      </c>
      <c r="I706" s="32">
        <v>10</v>
      </c>
      <c r="J706" s="32">
        <f t="shared" si="96"/>
        <v>1190</v>
      </c>
      <c r="K706" s="32">
        <v>1955</v>
      </c>
      <c r="L706" s="32">
        <v>45</v>
      </c>
      <c r="M706" s="32">
        <f t="shared" si="97"/>
        <v>1910</v>
      </c>
      <c r="N706" s="52">
        <f t="shared" si="98"/>
        <v>0</v>
      </c>
    </row>
    <row r="707" spans="1:14" x14ac:dyDescent="0.2">
      <c r="A707" s="26">
        <f>'Aliquote medie'!$B707</f>
        <v>70400</v>
      </c>
      <c r="B707" s="28">
        <f t="shared" si="93"/>
        <v>4</v>
      </c>
      <c r="C707" s="28" t="str">
        <f t="shared" si="94"/>
        <v/>
      </c>
      <c r="D707" s="28" t="str">
        <f t="shared" si="95"/>
        <v/>
      </c>
      <c r="E707" s="28" t="str">
        <f t="shared" si="99"/>
        <v/>
      </c>
      <c r="F707" s="28" t="str">
        <f t="shared" si="100"/>
        <v/>
      </c>
      <c r="G707" s="48" t="str">
        <f t="shared" si="101"/>
        <v/>
      </c>
      <c r="H707" s="32">
        <v>1200</v>
      </c>
      <c r="I707" s="32">
        <v>10</v>
      </c>
      <c r="J707" s="32">
        <f t="shared" si="96"/>
        <v>1190</v>
      </c>
      <c r="K707" s="32">
        <v>1955</v>
      </c>
      <c r="L707" s="32">
        <v>45</v>
      </c>
      <c r="M707" s="32">
        <f t="shared" si="97"/>
        <v>1910</v>
      </c>
      <c r="N707" s="52">
        <f t="shared" si="98"/>
        <v>0</v>
      </c>
    </row>
    <row r="708" spans="1:14" x14ac:dyDescent="0.2">
      <c r="A708" s="26">
        <f>'Aliquote medie'!$B708</f>
        <v>70500</v>
      </c>
      <c r="B708" s="28">
        <f t="shared" ref="B708:B771" si="102">IF($A708&lt;=15000,1,IF($A708&lt;=28000,2,IF($A708&lt;=50000,3,4)))</f>
        <v>4</v>
      </c>
      <c r="C708" s="28" t="str">
        <f t="shared" ref="C708:C771" si="103">IF(B708=1,15000,IF(B708=2,28000,IF(B708=3,50000,"")))</f>
        <v/>
      </c>
      <c r="D708" s="28" t="str">
        <f t="shared" ref="D708:D771" si="104">IF(B708=1,0,IF(B708=2,15000,IF(B708=3,28000,"")))</f>
        <v/>
      </c>
      <c r="E708" s="28" t="str">
        <f t="shared" si="99"/>
        <v/>
      </c>
      <c r="F708" s="28" t="str">
        <f t="shared" si="100"/>
        <v/>
      </c>
      <c r="G708" s="48" t="str">
        <f t="shared" si="101"/>
        <v/>
      </c>
      <c r="H708" s="32">
        <v>1200</v>
      </c>
      <c r="I708" s="32">
        <v>10</v>
      </c>
      <c r="J708" s="32">
        <f t="shared" ref="J708:J771" si="105">H708-I708</f>
        <v>1190</v>
      </c>
      <c r="K708" s="32">
        <v>1955</v>
      </c>
      <c r="L708" s="32">
        <v>45</v>
      </c>
      <c r="M708" s="32">
        <f t="shared" ref="M708:M771" si="106">K708-L708</f>
        <v>1910</v>
      </c>
      <c r="N708" s="52">
        <f t="shared" ref="N708:N771" si="107">IF(B708=1,K708,IF(B708=2,M708+(J708*G708),IF(B708=3,M708*G708,0)))</f>
        <v>0</v>
      </c>
    </row>
    <row r="709" spans="1:14" x14ac:dyDescent="0.2">
      <c r="A709" s="26">
        <f>'Aliquote medie'!$B709</f>
        <v>70600</v>
      </c>
      <c r="B709" s="28">
        <f t="shared" si="102"/>
        <v>4</v>
      </c>
      <c r="C709" s="28" t="str">
        <f t="shared" si="103"/>
        <v/>
      </c>
      <c r="D709" s="28" t="str">
        <f t="shared" si="104"/>
        <v/>
      </c>
      <c r="E709" s="28" t="str">
        <f t="shared" si="99"/>
        <v/>
      </c>
      <c r="F709" s="28" t="str">
        <f t="shared" si="100"/>
        <v/>
      </c>
      <c r="G709" s="48" t="str">
        <f t="shared" si="101"/>
        <v/>
      </c>
      <c r="H709" s="32">
        <v>1200</v>
      </c>
      <c r="I709" s="32">
        <v>10</v>
      </c>
      <c r="J709" s="32">
        <f t="shared" si="105"/>
        <v>1190</v>
      </c>
      <c r="K709" s="32">
        <v>1955</v>
      </c>
      <c r="L709" s="32">
        <v>45</v>
      </c>
      <c r="M709" s="32">
        <f t="shared" si="106"/>
        <v>1910</v>
      </c>
      <c r="N709" s="52">
        <f t="shared" si="107"/>
        <v>0</v>
      </c>
    </row>
    <row r="710" spans="1:14" x14ac:dyDescent="0.2">
      <c r="A710" s="26">
        <f>'Aliquote medie'!$B710</f>
        <v>70700</v>
      </c>
      <c r="B710" s="28">
        <f t="shared" si="102"/>
        <v>4</v>
      </c>
      <c r="C710" s="28" t="str">
        <f t="shared" si="103"/>
        <v/>
      </c>
      <c r="D710" s="28" t="str">
        <f t="shared" si="104"/>
        <v/>
      </c>
      <c r="E710" s="28" t="str">
        <f t="shared" si="99"/>
        <v/>
      </c>
      <c r="F710" s="28" t="str">
        <f t="shared" si="100"/>
        <v/>
      </c>
      <c r="G710" s="48" t="str">
        <f t="shared" si="101"/>
        <v/>
      </c>
      <c r="H710" s="32">
        <v>1200</v>
      </c>
      <c r="I710" s="32">
        <v>10</v>
      </c>
      <c r="J710" s="32">
        <f t="shared" si="105"/>
        <v>1190</v>
      </c>
      <c r="K710" s="32">
        <v>1955</v>
      </c>
      <c r="L710" s="32">
        <v>45</v>
      </c>
      <c r="M710" s="32">
        <f t="shared" si="106"/>
        <v>1910</v>
      </c>
      <c r="N710" s="52">
        <f t="shared" si="107"/>
        <v>0</v>
      </c>
    </row>
    <row r="711" spans="1:14" x14ac:dyDescent="0.2">
      <c r="A711" s="26">
        <f>'Aliquote medie'!$B711</f>
        <v>70800</v>
      </c>
      <c r="B711" s="28">
        <f t="shared" si="102"/>
        <v>4</v>
      </c>
      <c r="C711" s="28" t="str">
        <f t="shared" si="103"/>
        <v/>
      </c>
      <c r="D711" s="28" t="str">
        <f t="shared" si="104"/>
        <v/>
      </c>
      <c r="E711" s="28" t="str">
        <f t="shared" si="99"/>
        <v/>
      </c>
      <c r="F711" s="28" t="str">
        <f t="shared" si="100"/>
        <v/>
      </c>
      <c r="G711" s="48" t="str">
        <f t="shared" si="101"/>
        <v/>
      </c>
      <c r="H711" s="32">
        <v>1200</v>
      </c>
      <c r="I711" s="32">
        <v>10</v>
      </c>
      <c r="J711" s="32">
        <f t="shared" si="105"/>
        <v>1190</v>
      </c>
      <c r="K711" s="32">
        <v>1955</v>
      </c>
      <c r="L711" s="32">
        <v>45</v>
      </c>
      <c r="M711" s="32">
        <f t="shared" si="106"/>
        <v>1910</v>
      </c>
      <c r="N711" s="52">
        <f t="shared" si="107"/>
        <v>0</v>
      </c>
    </row>
    <row r="712" spans="1:14" x14ac:dyDescent="0.2">
      <c r="A712" s="26">
        <f>'Aliquote medie'!$B712</f>
        <v>70900</v>
      </c>
      <c r="B712" s="28">
        <f t="shared" si="102"/>
        <v>4</v>
      </c>
      <c r="C712" s="28" t="str">
        <f t="shared" si="103"/>
        <v/>
      </c>
      <c r="D712" s="28" t="str">
        <f t="shared" si="104"/>
        <v/>
      </c>
      <c r="E712" s="28" t="str">
        <f t="shared" si="99"/>
        <v/>
      </c>
      <c r="F712" s="28" t="str">
        <f t="shared" si="100"/>
        <v/>
      </c>
      <c r="G712" s="48" t="str">
        <f t="shared" si="101"/>
        <v/>
      </c>
      <c r="H712" s="32">
        <v>1200</v>
      </c>
      <c r="I712" s="32">
        <v>10</v>
      </c>
      <c r="J712" s="32">
        <f t="shared" si="105"/>
        <v>1190</v>
      </c>
      <c r="K712" s="32">
        <v>1955</v>
      </c>
      <c r="L712" s="32">
        <v>45</v>
      </c>
      <c r="M712" s="32">
        <f t="shared" si="106"/>
        <v>1910</v>
      </c>
      <c r="N712" s="52">
        <f t="shared" si="107"/>
        <v>0</v>
      </c>
    </row>
    <row r="713" spans="1:14" x14ac:dyDescent="0.2">
      <c r="A713" s="26">
        <f>'Aliquote medie'!$B713</f>
        <v>71000</v>
      </c>
      <c r="B713" s="28">
        <f t="shared" si="102"/>
        <v>4</v>
      </c>
      <c r="C713" s="28" t="str">
        <f t="shared" si="103"/>
        <v/>
      </c>
      <c r="D713" s="28" t="str">
        <f t="shared" si="104"/>
        <v/>
      </c>
      <c r="E713" s="28" t="str">
        <f t="shared" si="99"/>
        <v/>
      </c>
      <c r="F713" s="28" t="str">
        <f t="shared" si="100"/>
        <v/>
      </c>
      <c r="G713" s="48" t="str">
        <f t="shared" si="101"/>
        <v/>
      </c>
      <c r="H713" s="32">
        <v>1200</v>
      </c>
      <c r="I713" s="32">
        <v>10</v>
      </c>
      <c r="J713" s="32">
        <f t="shared" si="105"/>
        <v>1190</v>
      </c>
      <c r="K713" s="32">
        <v>1955</v>
      </c>
      <c r="L713" s="32">
        <v>45</v>
      </c>
      <c r="M713" s="32">
        <f t="shared" si="106"/>
        <v>1910</v>
      </c>
      <c r="N713" s="52">
        <f t="shared" si="107"/>
        <v>0</v>
      </c>
    </row>
    <row r="714" spans="1:14" x14ac:dyDescent="0.2">
      <c r="A714" s="26">
        <f>'Aliquote medie'!$B714</f>
        <v>71100</v>
      </c>
      <c r="B714" s="28">
        <f t="shared" si="102"/>
        <v>4</v>
      </c>
      <c r="C714" s="28" t="str">
        <f t="shared" si="103"/>
        <v/>
      </c>
      <c r="D714" s="28" t="str">
        <f t="shared" si="104"/>
        <v/>
      </c>
      <c r="E714" s="28" t="str">
        <f t="shared" si="99"/>
        <v/>
      </c>
      <c r="F714" s="28" t="str">
        <f t="shared" si="100"/>
        <v/>
      </c>
      <c r="G714" s="48" t="str">
        <f t="shared" si="101"/>
        <v/>
      </c>
      <c r="H714" s="32">
        <v>1200</v>
      </c>
      <c r="I714" s="32">
        <v>10</v>
      </c>
      <c r="J714" s="32">
        <f t="shared" si="105"/>
        <v>1190</v>
      </c>
      <c r="K714" s="32">
        <v>1955</v>
      </c>
      <c r="L714" s="32">
        <v>45</v>
      </c>
      <c r="M714" s="32">
        <f t="shared" si="106"/>
        <v>1910</v>
      </c>
      <c r="N714" s="52">
        <f t="shared" si="107"/>
        <v>0</v>
      </c>
    </row>
    <row r="715" spans="1:14" x14ac:dyDescent="0.2">
      <c r="A715" s="26">
        <f>'Aliquote medie'!$B715</f>
        <v>71200</v>
      </c>
      <c r="B715" s="28">
        <f t="shared" si="102"/>
        <v>4</v>
      </c>
      <c r="C715" s="28" t="str">
        <f t="shared" si="103"/>
        <v/>
      </c>
      <c r="D715" s="28" t="str">
        <f t="shared" si="104"/>
        <v/>
      </c>
      <c r="E715" s="28" t="str">
        <f t="shared" ref="E715:E778" si="108">IF(B715&lt;4,(C715-A715),"")</f>
        <v/>
      </c>
      <c r="F715" s="28" t="str">
        <f t="shared" ref="F715:F778" si="109">IF(B715&lt;4,C715-D715,"")</f>
        <v/>
      </c>
      <c r="G715" s="48" t="str">
        <f t="shared" ref="G715:G778" si="110">IF(B715&lt;4,E715/F715,"")</f>
        <v/>
      </c>
      <c r="H715" s="32">
        <v>1200</v>
      </c>
      <c r="I715" s="32">
        <v>10</v>
      </c>
      <c r="J715" s="32">
        <f t="shared" si="105"/>
        <v>1190</v>
      </c>
      <c r="K715" s="32">
        <v>1955</v>
      </c>
      <c r="L715" s="32">
        <v>45</v>
      </c>
      <c r="M715" s="32">
        <f t="shared" si="106"/>
        <v>1910</v>
      </c>
      <c r="N715" s="52">
        <f t="shared" si="107"/>
        <v>0</v>
      </c>
    </row>
    <row r="716" spans="1:14" x14ac:dyDescent="0.2">
      <c r="A716" s="26">
        <f>'Aliquote medie'!$B716</f>
        <v>71300</v>
      </c>
      <c r="B716" s="28">
        <f t="shared" si="102"/>
        <v>4</v>
      </c>
      <c r="C716" s="28" t="str">
        <f t="shared" si="103"/>
        <v/>
      </c>
      <c r="D716" s="28" t="str">
        <f t="shared" si="104"/>
        <v/>
      </c>
      <c r="E716" s="28" t="str">
        <f t="shared" si="108"/>
        <v/>
      </c>
      <c r="F716" s="28" t="str">
        <f t="shared" si="109"/>
        <v/>
      </c>
      <c r="G716" s="48" t="str">
        <f t="shared" si="110"/>
        <v/>
      </c>
      <c r="H716" s="32">
        <v>1200</v>
      </c>
      <c r="I716" s="32">
        <v>10</v>
      </c>
      <c r="J716" s="32">
        <f t="shared" si="105"/>
        <v>1190</v>
      </c>
      <c r="K716" s="32">
        <v>1955</v>
      </c>
      <c r="L716" s="32">
        <v>45</v>
      </c>
      <c r="M716" s="32">
        <f t="shared" si="106"/>
        <v>1910</v>
      </c>
      <c r="N716" s="52">
        <f t="shared" si="107"/>
        <v>0</v>
      </c>
    </row>
    <row r="717" spans="1:14" x14ac:dyDescent="0.2">
      <c r="A717" s="26">
        <f>'Aliquote medie'!$B717</f>
        <v>71400</v>
      </c>
      <c r="B717" s="28">
        <f t="shared" si="102"/>
        <v>4</v>
      </c>
      <c r="C717" s="28" t="str">
        <f t="shared" si="103"/>
        <v/>
      </c>
      <c r="D717" s="28" t="str">
        <f t="shared" si="104"/>
        <v/>
      </c>
      <c r="E717" s="28" t="str">
        <f t="shared" si="108"/>
        <v/>
      </c>
      <c r="F717" s="28" t="str">
        <f t="shared" si="109"/>
        <v/>
      </c>
      <c r="G717" s="48" t="str">
        <f t="shared" si="110"/>
        <v/>
      </c>
      <c r="H717" s="32">
        <v>1200</v>
      </c>
      <c r="I717" s="32">
        <v>10</v>
      </c>
      <c r="J717" s="32">
        <f t="shared" si="105"/>
        <v>1190</v>
      </c>
      <c r="K717" s="32">
        <v>1955</v>
      </c>
      <c r="L717" s="32">
        <v>45</v>
      </c>
      <c r="M717" s="32">
        <f t="shared" si="106"/>
        <v>1910</v>
      </c>
      <c r="N717" s="52">
        <f t="shared" si="107"/>
        <v>0</v>
      </c>
    </row>
    <row r="718" spans="1:14" x14ac:dyDescent="0.2">
      <c r="A718" s="26">
        <f>'Aliquote medie'!$B718</f>
        <v>71500</v>
      </c>
      <c r="B718" s="28">
        <f t="shared" si="102"/>
        <v>4</v>
      </c>
      <c r="C718" s="28" t="str">
        <f t="shared" si="103"/>
        <v/>
      </c>
      <c r="D718" s="28" t="str">
        <f t="shared" si="104"/>
        <v/>
      </c>
      <c r="E718" s="28" t="str">
        <f t="shared" si="108"/>
        <v/>
      </c>
      <c r="F718" s="28" t="str">
        <f t="shared" si="109"/>
        <v/>
      </c>
      <c r="G718" s="48" t="str">
        <f t="shared" si="110"/>
        <v/>
      </c>
      <c r="H718" s="32">
        <v>1200</v>
      </c>
      <c r="I718" s="32">
        <v>10</v>
      </c>
      <c r="J718" s="32">
        <f t="shared" si="105"/>
        <v>1190</v>
      </c>
      <c r="K718" s="32">
        <v>1955</v>
      </c>
      <c r="L718" s="32">
        <v>45</v>
      </c>
      <c r="M718" s="32">
        <f t="shared" si="106"/>
        <v>1910</v>
      </c>
      <c r="N718" s="52">
        <f t="shared" si="107"/>
        <v>0</v>
      </c>
    </row>
    <row r="719" spans="1:14" x14ac:dyDescent="0.2">
      <c r="A719" s="26">
        <f>'Aliquote medie'!$B719</f>
        <v>71600</v>
      </c>
      <c r="B719" s="28">
        <f t="shared" si="102"/>
        <v>4</v>
      </c>
      <c r="C719" s="28" t="str">
        <f t="shared" si="103"/>
        <v/>
      </c>
      <c r="D719" s="28" t="str">
        <f t="shared" si="104"/>
        <v/>
      </c>
      <c r="E719" s="28" t="str">
        <f t="shared" si="108"/>
        <v/>
      </c>
      <c r="F719" s="28" t="str">
        <f t="shared" si="109"/>
        <v/>
      </c>
      <c r="G719" s="48" t="str">
        <f t="shared" si="110"/>
        <v/>
      </c>
      <c r="H719" s="32">
        <v>1200</v>
      </c>
      <c r="I719" s="32">
        <v>10</v>
      </c>
      <c r="J719" s="32">
        <f t="shared" si="105"/>
        <v>1190</v>
      </c>
      <c r="K719" s="32">
        <v>1955</v>
      </c>
      <c r="L719" s="32">
        <v>45</v>
      </c>
      <c r="M719" s="32">
        <f t="shared" si="106"/>
        <v>1910</v>
      </c>
      <c r="N719" s="52">
        <f t="shared" si="107"/>
        <v>0</v>
      </c>
    </row>
    <row r="720" spans="1:14" x14ac:dyDescent="0.2">
      <c r="A720" s="26">
        <f>'Aliquote medie'!$B720</f>
        <v>71700</v>
      </c>
      <c r="B720" s="28">
        <f t="shared" si="102"/>
        <v>4</v>
      </c>
      <c r="C720" s="28" t="str">
        <f t="shared" si="103"/>
        <v/>
      </c>
      <c r="D720" s="28" t="str">
        <f t="shared" si="104"/>
        <v/>
      </c>
      <c r="E720" s="28" t="str">
        <f t="shared" si="108"/>
        <v/>
      </c>
      <c r="F720" s="28" t="str">
        <f t="shared" si="109"/>
        <v/>
      </c>
      <c r="G720" s="48" t="str">
        <f t="shared" si="110"/>
        <v/>
      </c>
      <c r="H720" s="32">
        <v>1200</v>
      </c>
      <c r="I720" s="32">
        <v>10</v>
      </c>
      <c r="J720" s="32">
        <f t="shared" si="105"/>
        <v>1190</v>
      </c>
      <c r="K720" s="32">
        <v>1955</v>
      </c>
      <c r="L720" s="32">
        <v>45</v>
      </c>
      <c r="M720" s="32">
        <f t="shared" si="106"/>
        <v>1910</v>
      </c>
      <c r="N720" s="52">
        <f t="shared" si="107"/>
        <v>0</v>
      </c>
    </row>
    <row r="721" spans="1:14" x14ac:dyDescent="0.2">
      <c r="A721" s="26">
        <f>'Aliquote medie'!$B721</f>
        <v>71800</v>
      </c>
      <c r="B721" s="28">
        <f t="shared" si="102"/>
        <v>4</v>
      </c>
      <c r="C721" s="28" t="str">
        <f t="shared" si="103"/>
        <v/>
      </c>
      <c r="D721" s="28" t="str">
        <f t="shared" si="104"/>
        <v/>
      </c>
      <c r="E721" s="28" t="str">
        <f t="shared" si="108"/>
        <v/>
      </c>
      <c r="F721" s="28" t="str">
        <f t="shared" si="109"/>
        <v/>
      </c>
      <c r="G721" s="48" t="str">
        <f t="shared" si="110"/>
        <v/>
      </c>
      <c r="H721" s="32">
        <v>1200</v>
      </c>
      <c r="I721" s="32">
        <v>10</v>
      </c>
      <c r="J721" s="32">
        <f t="shared" si="105"/>
        <v>1190</v>
      </c>
      <c r="K721" s="32">
        <v>1955</v>
      </c>
      <c r="L721" s="32">
        <v>45</v>
      </c>
      <c r="M721" s="32">
        <f t="shared" si="106"/>
        <v>1910</v>
      </c>
      <c r="N721" s="52">
        <f t="shared" si="107"/>
        <v>0</v>
      </c>
    </row>
    <row r="722" spans="1:14" x14ac:dyDescent="0.2">
      <c r="A722" s="26">
        <f>'Aliquote medie'!$B722</f>
        <v>71900</v>
      </c>
      <c r="B722" s="28">
        <f t="shared" si="102"/>
        <v>4</v>
      </c>
      <c r="C722" s="28" t="str">
        <f t="shared" si="103"/>
        <v/>
      </c>
      <c r="D722" s="28" t="str">
        <f t="shared" si="104"/>
        <v/>
      </c>
      <c r="E722" s="28" t="str">
        <f t="shared" si="108"/>
        <v/>
      </c>
      <c r="F722" s="28" t="str">
        <f t="shared" si="109"/>
        <v/>
      </c>
      <c r="G722" s="48" t="str">
        <f t="shared" si="110"/>
        <v/>
      </c>
      <c r="H722" s="32">
        <v>1200</v>
      </c>
      <c r="I722" s="32">
        <v>10</v>
      </c>
      <c r="J722" s="32">
        <f t="shared" si="105"/>
        <v>1190</v>
      </c>
      <c r="K722" s="32">
        <v>1955</v>
      </c>
      <c r="L722" s="32">
        <v>45</v>
      </c>
      <c r="M722" s="32">
        <f t="shared" si="106"/>
        <v>1910</v>
      </c>
      <c r="N722" s="52">
        <f t="shared" si="107"/>
        <v>0</v>
      </c>
    </row>
    <row r="723" spans="1:14" x14ac:dyDescent="0.2">
      <c r="A723" s="26">
        <f>'Aliquote medie'!$B723</f>
        <v>72000</v>
      </c>
      <c r="B723" s="28">
        <f t="shared" si="102"/>
        <v>4</v>
      </c>
      <c r="C723" s="28" t="str">
        <f t="shared" si="103"/>
        <v/>
      </c>
      <c r="D723" s="28" t="str">
        <f t="shared" si="104"/>
        <v/>
      </c>
      <c r="E723" s="28" t="str">
        <f t="shared" si="108"/>
        <v/>
      </c>
      <c r="F723" s="28" t="str">
        <f t="shared" si="109"/>
        <v/>
      </c>
      <c r="G723" s="48" t="str">
        <f t="shared" si="110"/>
        <v/>
      </c>
      <c r="H723" s="32">
        <v>1200</v>
      </c>
      <c r="I723" s="32">
        <v>10</v>
      </c>
      <c r="J723" s="32">
        <f t="shared" si="105"/>
        <v>1190</v>
      </c>
      <c r="K723" s="32">
        <v>1955</v>
      </c>
      <c r="L723" s="32">
        <v>45</v>
      </c>
      <c r="M723" s="32">
        <f t="shared" si="106"/>
        <v>1910</v>
      </c>
      <c r="N723" s="52">
        <f t="shared" si="107"/>
        <v>0</v>
      </c>
    </row>
    <row r="724" spans="1:14" x14ac:dyDescent="0.2">
      <c r="A724" s="26">
        <f>'Aliquote medie'!$B724</f>
        <v>72100</v>
      </c>
      <c r="B724" s="28">
        <f t="shared" si="102"/>
        <v>4</v>
      </c>
      <c r="C724" s="28" t="str">
        <f t="shared" si="103"/>
        <v/>
      </c>
      <c r="D724" s="28" t="str">
        <f t="shared" si="104"/>
        <v/>
      </c>
      <c r="E724" s="28" t="str">
        <f t="shared" si="108"/>
        <v/>
      </c>
      <c r="F724" s="28" t="str">
        <f t="shared" si="109"/>
        <v/>
      </c>
      <c r="G724" s="48" t="str">
        <f t="shared" si="110"/>
        <v/>
      </c>
      <c r="H724" s="32">
        <v>1200</v>
      </c>
      <c r="I724" s="32">
        <v>10</v>
      </c>
      <c r="J724" s="32">
        <f t="shared" si="105"/>
        <v>1190</v>
      </c>
      <c r="K724" s="32">
        <v>1955</v>
      </c>
      <c r="L724" s="32">
        <v>45</v>
      </c>
      <c r="M724" s="32">
        <f t="shared" si="106"/>
        <v>1910</v>
      </c>
      <c r="N724" s="52">
        <f t="shared" si="107"/>
        <v>0</v>
      </c>
    </row>
    <row r="725" spans="1:14" x14ac:dyDescent="0.2">
      <c r="A725" s="26">
        <f>'Aliquote medie'!$B725</f>
        <v>72200</v>
      </c>
      <c r="B725" s="28">
        <f t="shared" si="102"/>
        <v>4</v>
      </c>
      <c r="C725" s="28" t="str">
        <f t="shared" si="103"/>
        <v/>
      </c>
      <c r="D725" s="28" t="str">
        <f t="shared" si="104"/>
        <v/>
      </c>
      <c r="E725" s="28" t="str">
        <f t="shared" si="108"/>
        <v/>
      </c>
      <c r="F725" s="28" t="str">
        <f t="shared" si="109"/>
        <v/>
      </c>
      <c r="G725" s="48" t="str">
        <f t="shared" si="110"/>
        <v/>
      </c>
      <c r="H725" s="32">
        <v>1200</v>
      </c>
      <c r="I725" s="32">
        <v>10</v>
      </c>
      <c r="J725" s="32">
        <f t="shared" si="105"/>
        <v>1190</v>
      </c>
      <c r="K725" s="32">
        <v>1955</v>
      </c>
      <c r="L725" s="32">
        <v>45</v>
      </c>
      <c r="M725" s="32">
        <f t="shared" si="106"/>
        <v>1910</v>
      </c>
      <c r="N725" s="52">
        <f t="shared" si="107"/>
        <v>0</v>
      </c>
    </row>
    <row r="726" spans="1:14" x14ac:dyDescent="0.2">
      <c r="A726" s="26">
        <f>'Aliquote medie'!$B726</f>
        <v>72300</v>
      </c>
      <c r="B726" s="28">
        <f t="shared" si="102"/>
        <v>4</v>
      </c>
      <c r="C726" s="28" t="str">
        <f t="shared" si="103"/>
        <v/>
      </c>
      <c r="D726" s="28" t="str">
        <f t="shared" si="104"/>
        <v/>
      </c>
      <c r="E726" s="28" t="str">
        <f t="shared" si="108"/>
        <v/>
      </c>
      <c r="F726" s="28" t="str">
        <f t="shared" si="109"/>
        <v/>
      </c>
      <c r="G726" s="48" t="str">
        <f t="shared" si="110"/>
        <v/>
      </c>
      <c r="H726" s="32">
        <v>1200</v>
      </c>
      <c r="I726" s="32">
        <v>10</v>
      </c>
      <c r="J726" s="32">
        <f t="shared" si="105"/>
        <v>1190</v>
      </c>
      <c r="K726" s="32">
        <v>1955</v>
      </c>
      <c r="L726" s="32">
        <v>45</v>
      </c>
      <c r="M726" s="32">
        <f t="shared" si="106"/>
        <v>1910</v>
      </c>
      <c r="N726" s="52">
        <f t="shared" si="107"/>
        <v>0</v>
      </c>
    </row>
    <row r="727" spans="1:14" x14ac:dyDescent="0.2">
      <c r="A727" s="26">
        <f>'Aliquote medie'!$B727</f>
        <v>72400</v>
      </c>
      <c r="B727" s="28">
        <f t="shared" si="102"/>
        <v>4</v>
      </c>
      <c r="C727" s="28" t="str">
        <f t="shared" si="103"/>
        <v/>
      </c>
      <c r="D727" s="28" t="str">
        <f t="shared" si="104"/>
        <v/>
      </c>
      <c r="E727" s="28" t="str">
        <f t="shared" si="108"/>
        <v/>
      </c>
      <c r="F727" s="28" t="str">
        <f t="shared" si="109"/>
        <v/>
      </c>
      <c r="G727" s="48" t="str">
        <f t="shared" si="110"/>
        <v/>
      </c>
      <c r="H727" s="32">
        <v>1200</v>
      </c>
      <c r="I727" s="32">
        <v>10</v>
      </c>
      <c r="J727" s="32">
        <f t="shared" si="105"/>
        <v>1190</v>
      </c>
      <c r="K727" s="32">
        <v>1955</v>
      </c>
      <c r="L727" s="32">
        <v>45</v>
      </c>
      <c r="M727" s="32">
        <f t="shared" si="106"/>
        <v>1910</v>
      </c>
      <c r="N727" s="52">
        <f t="shared" si="107"/>
        <v>0</v>
      </c>
    </row>
    <row r="728" spans="1:14" x14ac:dyDescent="0.2">
      <c r="A728" s="26">
        <f>'Aliquote medie'!$B728</f>
        <v>72500</v>
      </c>
      <c r="B728" s="28">
        <f t="shared" si="102"/>
        <v>4</v>
      </c>
      <c r="C728" s="28" t="str">
        <f t="shared" si="103"/>
        <v/>
      </c>
      <c r="D728" s="28" t="str">
        <f t="shared" si="104"/>
        <v/>
      </c>
      <c r="E728" s="28" t="str">
        <f t="shared" si="108"/>
        <v/>
      </c>
      <c r="F728" s="28" t="str">
        <f t="shared" si="109"/>
        <v/>
      </c>
      <c r="G728" s="48" t="str">
        <f t="shared" si="110"/>
        <v/>
      </c>
      <c r="H728" s="32">
        <v>1200</v>
      </c>
      <c r="I728" s="32">
        <v>10</v>
      </c>
      <c r="J728" s="32">
        <f t="shared" si="105"/>
        <v>1190</v>
      </c>
      <c r="K728" s="32">
        <v>1955</v>
      </c>
      <c r="L728" s="32">
        <v>45</v>
      </c>
      <c r="M728" s="32">
        <f t="shared" si="106"/>
        <v>1910</v>
      </c>
      <c r="N728" s="52">
        <f t="shared" si="107"/>
        <v>0</v>
      </c>
    </row>
    <row r="729" spans="1:14" x14ac:dyDescent="0.2">
      <c r="A729" s="26">
        <f>'Aliquote medie'!$B729</f>
        <v>72600</v>
      </c>
      <c r="B729" s="28">
        <f t="shared" si="102"/>
        <v>4</v>
      </c>
      <c r="C729" s="28" t="str">
        <f t="shared" si="103"/>
        <v/>
      </c>
      <c r="D729" s="28" t="str">
        <f t="shared" si="104"/>
        <v/>
      </c>
      <c r="E729" s="28" t="str">
        <f t="shared" si="108"/>
        <v/>
      </c>
      <c r="F729" s="28" t="str">
        <f t="shared" si="109"/>
        <v/>
      </c>
      <c r="G729" s="48" t="str">
        <f t="shared" si="110"/>
        <v/>
      </c>
      <c r="H729" s="32">
        <v>1200</v>
      </c>
      <c r="I729" s="32">
        <v>10</v>
      </c>
      <c r="J729" s="32">
        <f t="shared" si="105"/>
        <v>1190</v>
      </c>
      <c r="K729" s="32">
        <v>1955</v>
      </c>
      <c r="L729" s="32">
        <v>45</v>
      </c>
      <c r="M729" s="32">
        <f t="shared" si="106"/>
        <v>1910</v>
      </c>
      <c r="N729" s="52">
        <f t="shared" si="107"/>
        <v>0</v>
      </c>
    </row>
    <row r="730" spans="1:14" x14ac:dyDescent="0.2">
      <c r="A730" s="26">
        <f>'Aliquote medie'!$B730</f>
        <v>72700</v>
      </c>
      <c r="B730" s="28">
        <f t="shared" si="102"/>
        <v>4</v>
      </c>
      <c r="C730" s="28" t="str">
        <f t="shared" si="103"/>
        <v/>
      </c>
      <c r="D730" s="28" t="str">
        <f t="shared" si="104"/>
        <v/>
      </c>
      <c r="E730" s="28" t="str">
        <f t="shared" si="108"/>
        <v/>
      </c>
      <c r="F730" s="28" t="str">
        <f t="shared" si="109"/>
        <v/>
      </c>
      <c r="G730" s="48" t="str">
        <f t="shared" si="110"/>
        <v/>
      </c>
      <c r="H730" s="32">
        <v>1200</v>
      </c>
      <c r="I730" s="32">
        <v>10</v>
      </c>
      <c r="J730" s="32">
        <f t="shared" si="105"/>
        <v>1190</v>
      </c>
      <c r="K730" s="32">
        <v>1955</v>
      </c>
      <c r="L730" s="32">
        <v>45</v>
      </c>
      <c r="M730" s="32">
        <f t="shared" si="106"/>
        <v>1910</v>
      </c>
      <c r="N730" s="52">
        <f t="shared" si="107"/>
        <v>0</v>
      </c>
    </row>
    <row r="731" spans="1:14" x14ac:dyDescent="0.2">
      <c r="A731" s="26">
        <f>'Aliquote medie'!$B731</f>
        <v>72800</v>
      </c>
      <c r="B731" s="28">
        <f t="shared" si="102"/>
        <v>4</v>
      </c>
      <c r="C731" s="28" t="str">
        <f t="shared" si="103"/>
        <v/>
      </c>
      <c r="D731" s="28" t="str">
        <f t="shared" si="104"/>
        <v/>
      </c>
      <c r="E731" s="28" t="str">
        <f t="shared" si="108"/>
        <v/>
      </c>
      <c r="F731" s="28" t="str">
        <f t="shared" si="109"/>
        <v/>
      </c>
      <c r="G731" s="48" t="str">
        <f t="shared" si="110"/>
        <v/>
      </c>
      <c r="H731" s="32">
        <v>1200</v>
      </c>
      <c r="I731" s="32">
        <v>10</v>
      </c>
      <c r="J731" s="32">
        <f t="shared" si="105"/>
        <v>1190</v>
      </c>
      <c r="K731" s="32">
        <v>1955</v>
      </c>
      <c r="L731" s="32">
        <v>45</v>
      </c>
      <c r="M731" s="32">
        <f t="shared" si="106"/>
        <v>1910</v>
      </c>
      <c r="N731" s="52">
        <f t="shared" si="107"/>
        <v>0</v>
      </c>
    </row>
    <row r="732" spans="1:14" x14ac:dyDescent="0.2">
      <c r="A732" s="26">
        <f>'Aliquote medie'!$B732</f>
        <v>72900</v>
      </c>
      <c r="B732" s="28">
        <f t="shared" si="102"/>
        <v>4</v>
      </c>
      <c r="C732" s="28" t="str">
        <f t="shared" si="103"/>
        <v/>
      </c>
      <c r="D732" s="28" t="str">
        <f t="shared" si="104"/>
        <v/>
      </c>
      <c r="E732" s="28" t="str">
        <f t="shared" si="108"/>
        <v/>
      </c>
      <c r="F732" s="28" t="str">
        <f t="shared" si="109"/>
        <v/>
      </c>
      <c r="G732" s="48" t="str">
        <f t="shared" si="110"/>
        <v/>
      </c>
      <c r="H732" s="32">
        <v>1200</v>
      </c>
      <c r="I732" s="32">
        <v>10</v>
      </c>
      <c r="J732" s="32">
        <f t="shared" si="105"/>
        <v>1190</v>
      </c>
      <c r="K732" s="32">
        <v>1955</v>
      </c>
      <c r="L732" s="32">
        <v>45</v>
      </c>
      <c r="M732" s="32">
        <f t="shared" si="106"/>
        <v>1910</v>
      </c>
      <c r="N732" s="52">
        <f t="shared" si="107"/>
        <v>0</v>
      </c>
    </row>
    <row r="733" spans="1:14" x14ac:dyDescent="0.2">
      <c r="A733" s="26">
        <f>'Aliquote medie'!$B733</f>
        <v>73000</v>
      </c>
      <c r="B733" s="28">
        <f t="shared" si="102"/>
        <v>4</v>
      </c>
      <c r="C733" s="28" t="str">
        <f t="shared" si="103"/>
        <v/>
      </c>
      <c r="D733" s="28" t="str">
        <f t="shared" si="104"/>
        <v/>
      </c>
      <c r="E733" s="28" t="str">
        <f t="shared" si="108"/>
        <v/>
      </c>
      <c r="F733" s="28" t="str">
        <f t="shared" si="109"/>
        <v/>
      </c>
      <c r="G733" s="48" t="str">
        <f t="shared" si="110"/>
        <v/>
      </c>
      <c r="H733" s="32">
        <v>1200</v>
      </c>
      <c r="I733" s="32">
        <v>10</v>
      </c>
      <c r="J733" s="32">
        <f t="shared" si="105"/>
        <v>1190</v>
      </c>
      <c r="K733" s="32">
        <v>1955</v>
      </c>
      <c r="L733" s="32">
        <v>45</v>
      </c>
      <c r="M733" s="32">
        <f t="shared" si="106"/>
        <v>1910</v>
      </c>
      <c r="N733" s="52">
        <f t="shared" si="107"/>
        <v>0</v>
      </c>
    </row>
    <row r="734" spans="1:14" x14ac:dyDescent="0.2">
      <c r="A734" s="26">
        <f>'Aliquote medie'!$B734</f>
        <v>73100</v>
      </c>
      <c r="B734" s="28">
        <f t="shared" si="102"/>
        <v>4</v>
      </c>
      <c r="C734" s="28" t="str">
        <f t="shared" si="103"/>
        <v/>
      </c>
      <c r="D734" s="28" t="str">
        <f t="shared" si="104"/>
        <v/>
      </c>
      <c r="E734" s="28" t="str">
        <f t="shared" si="108"/>
        <v/>
      </c>
      <c r="F734" s="28" t="str">
        <f t="shared" si="109"/>
        <v/>
      </c>
      <c r="G734" s="48" t="str">
        <f t="shared" si="110"/>
        <v/>
      </c>
      <c r="H734" s="32">
        <v>1200</v>
      </c>
      <c r="I734" s="32">
        <v>10</v>
      </c>
      <c r="J734" s="32">
        <f t="shared" si="105"/>
        <v>1190</v>
      </c>
      <c r="K734" s="32">
        <v>1955</v>
      </c>
      <c r="L734" s="32">
        <v>45</v>
      </c>
      <c r="M734" s="32">
        <f t="shared" si="106"/>
        <v>1910</v>
      </c>
      <c r="N734" s="52">
        <f t="shared" si="107"/>
        <v>0</v>
      </c>
    </row>
    <row r="735" spans="1:14" x14ac:dyDescent="0.2">
      <c r="A735" s="26">
        <f>'Aliquote medie'!$B735</f>
        <v>73200</v>
      </c>
      <c r="B735" s="28">
        <f t="shared" si="102"/>
        <v>4</v>
      </c>
      <c r="C735" s="28" t="str">
        <f t="shared" si="103"/>
        <v/>
      </c>
      <c r="D735" s="28" t="str">
        <f t="shared" si="104"/>
        <v/>
      </c>
      <c r="E735" s="28" t="str">
        <f t="shared" si="108"/>
        <v/>
      </c>
      <c r="F735" s="28" t="str">
        <f t="shared" si="109"/>
        <v/>
      </c>
      <c r="G735" s="48" t="str">
        <f t="shared" si="110"/>
        <v/>
      </c>
      <c r="H735" s="32">
        <v>1200</v>
      </c>
      <c r="I735" s="32">
        <v>10</v>
      </c>
      <c r="J735" s="32">
        <f t="shared" si="105"/>
        <v>1190</v>
      </c>
      <c r="K735" s="32">
        <v>1955</v>
      </c>
      <c r="L735" s="32">
        <v>45</v>
      </c>
      <c r="M735" s="32">
        <f t="shared" si="106"/>
        <v>1910</v>
      </c>
      <c r="N735" s="52">
        <f t="shared" si="107"/>
        <v>0</v>
      </c>
    </row>
    <row r="736" spans="1:14" x14ac:dyDescent="0.2">
      <c r="A736" s="26">
        <f>'Aliquote medie'!$B736</f>
        <v>73300</v>
      </c>
      <c r="B736" s="28">
        <f t="shared" si="102"/>
        <v>4</v>
      </c>
      <c r="C736" s="28" t="str">
        <f t="shared" si="103"/>
        <v/>
      </c>
      <c r="D736" s="28" t="str">
        <f t="shared" si="104"/>
        <v/>
      </c>
      <c r="E736" s="28" t="str">
        <f t="shared" si="108"/>
        <v/>
      </c>
      <c r="F736" s="28" t="str">
        <f t="shared" si="109"/>
        <v/>
      </c>
      <c r="G736" s="48" t="str">
        <f t="shared" si="110"/>
        <v/>
      </c>
      <c r="H736" s="32">
        <v>1200</v>
      </c>
      <c r="I736" s="32">
        <v>10</v>
      </c>
      <c r="J736" s="32">
        <f t="shared" si="105"/>
        <v>1190</v>
      </c>
      <c r="K736" s="32">
        <v>1955</v>
      </c>
      <c r="L736" s="32">
        <v>45</v>
      </c>
      <c r="M736" s="32">
        <f t="shared" si="106"/>
        <v>1910</v>
      </c>
      <c r="N736" s="52">
        <f t="shared" si="107"/>
        <v>0</v>
      </c>
    </row>
    <row r="737" spans="1:14" x14ac:dyDescent="0.2">
      <c r="A737" s="26">
        <f>'Aliquote medie'!$B737</f>
        <v>73400</v>
      </c>
      <c r="B737" s="28">
        <f t="shared" si="102"/>
        <v>4</v>
      </c>
      <c r="C737" s="28" t="str">
        <f t="shared" si="103"/>
        <v/>
      </c>
      <c r="D737" s="28" t="str">
        <f t="shared" si="104"/>
        <v/>
      </c>
      <c r="E737" s="28" t="str">
        <f t="shared" si="108"/>
        <v/>
      </c>
      <c r="F737" s="28" t="str">
        <f t="shared" si="109"/>
        <v/>
      </c>
      <c r="G737" s="48" t="str">
        <f t="shared" si="110"/>
        <v/>
      </c>
      <c r="H737" s="32">
        <v>1200</v>
      </c>
      <c r="I737" s="32">
        <v>10</v>
      </c>
      <c r="J737" s="32">
        <f t="shared" si="105"/>
        <v>1190</v>
      </c>
      <c r="K737" s="32">
        <v>1955</v>
      </c>
      <c r="L737" s="32">
        <v>45</v>
      </c>
      <c r="M737" s="32">
        <f t="shared" si="106"/>
        <v>1910</v>
      </c>
      <c r="N737" s="52">
        <f t="shared" si="107"/>
        <v>0</v>
      </c>
    </row>
    <row r="738" spans="1:14" x14ac:dyDescent="0.2">
      <c r="A738" s="26">
        <f>'Aliquote medie'!$B738</f>
        <v>73500</v>
      </c>
      <c r="B738" s="28">
        <f t="shared" si="102"/>
        <v>4</v>
      </c>
      <c r="C738" s="28" t="str">
        <f t="shared" si="103"/>
        <v/>
      </c>
      <c r="D738" s="28" t="str">
        <f t="shared" si="104"/>
        <v/>
      </c>
      <c r="E738" s="28" t="str">
        <f t="shared" si="108"/>
        <v/>
      </c>
      <c r="F738" s="28" t="str">
        <f t="shared" si="109"/>
        <v/>
      </c>
      <c r="G738" s="48" t="str">
        <f t="shared" si="110"/>
        <v/>
      </c>
      <c r="H738" s="32">
        <v>1200</v>
      </c>
      <c r="I738" s="32">
        <v>10</v>
      </c>
      <c r="J738" s="32">
        <f t="shared" si="105"/>
        <v>1190</v>
      </c>
      <c r="K738" s="32">
        <v>1955</v>
      </c>
      <c r="L738" s="32">
        <v>45</v>
      </c>
      <c r="M738" s="32">
        <f t="shared" si="106"/>
        <v>1910</v>
      </c>
      <c r="N738" s="52">
        <f t="shared" si="107"/>
        <v>0</v>
      </c>
    </row>
    <row r="739" spans="1:14" x14ac:dyDescent="0.2">
      <c r="A739" s="26">
        <f>'Aliquote medie'!$B739</f>
        <v>73600</v>
      </c>
      <c r="B739" s="28">
        <f t="shared" si="102"/>
        <v>4</v>
      </c>
      <c r="C739" s="28" t="str">
        <f t="shared" si="103"/>
        <v/>
      </c>
      <c r="D739" s="28" t="str">
        <f t="shared" si="104"/>
        <v/>
      </c>
      <c r="E739" s="28" t="str">
        <f t="shared" si="108"/>
        <v/>
      </c>
      <c r="F739" s="28" t="str">
        <f t="shared" si="109"/>
        <v/>
      </c>
      <c r="G739" s="48" t="str">
        <f t="shared" si="110"/>
        <v/>
      </c>
      <c r="H739" s="32">
        <v>1200</v>
      </c>
      <c r="I739" s="32">
        <v>10</v>
      </c>
      <c r="J739" s="32">
        <f t="shared" si="105"/>
        <v>1190</v>
      </c>
      <c r="K739" s="32">
        <v>1955</v>
      </c>
      <c r="L739" s="32">
        <v>45</v>
      </c>
      <c r="M739" s="32">
        <f t="shared" si="106"/>
        <v>1910</v>
      </c>
      <c r="N739" s="52">
        <f t="shared" si="107"/>
        <v>0</v>
      </c>
    </row>
    <row r="740" spans="1:14" x14ac:dyDescent="0.2">
      <c r="A740" s="26">
        <f>'Aliquote medie'!$B740</f>
        <v>73700</v>
      </c>
      <c r="B740" s="28">
        <f t="shared" si="102"/>
        <v>4</v>
      </c>
      <c r="C740" s="28" t="str">
        <f t="shared" si="103"/>
        <v/>
      </c>
      <c r="D740" s="28" t="str">
        <f t="shared" si="104"/>
        <v/>
      </c>
      <c r="E740" s="28" t="str">
        <f t="shared" si="108"/>
        <v/>
      </c>
      <c r="F740" s="28" t="str">
        <f t="shared" si="109"/>
        <v/>
      </c>
      <c r="G740" s="48" t="str">
        <f t="shared" si="110"/>
        <v/>
      </c>
      <c r="H740" s="32">
        <v>1200</v>
      </c>
      <c r="I740" s="32">
        <v>10</v>
      </c>
      <c r="J740" s="32">
        <f t="shared" si="105"/>
        <v>1190</v>
      </c>
      <c r="K740" s="32">
        <v>1955</v>
      </c>
      <c r="L740" s="32">
        <v>45</v>
      </c>
      <c r="M740" s="32">
        <f t="shared" si="106"/>
        <v>1910</v>
      </c>
      <c r="N740" s="52">
        <f t="shared" si="107"/>
        <v>0</v>
      </c>
    </row>
    <row r="741" spans="1:14" x14ac:dyDescent="0.2">
      <c r="A741" s="26">
        <f>'Aliquote medie'!$B741</f>
        <v>73800</v>
      </c>
      <c r="B741" s="28">
        <f t="shared" si="102"/>
        <v>4</v>
      </c>
      <c r="C741" s="28" t="str">
        <f t="shared" si="103"/>
        <v/>
      </c>
      <c r="D741" s="28" t="str">
        <f t="shared" si="104"/>
        <v/>
      </c>
      <c r="E741" s="28" t="str">
        <f t="shared" si="108"/>
        <v/>
      </c>
      <c r="F741" s="28" t="str">
        <f t="shared" si="109"/>
        <v/>
      </c>
      <c r="G741" s="48" t="str">
        <f t="shared" si="110"/>
        <v/>
      </c>
      <c r="H741" s="32">
        <v>1200</v>
      </c>
      <c r="I741" s="32">
        <v>10</v>
      </c>
      <c r="J741" s="32">
        <f t="shared" si="105"/>
        <v>1190</v>
      </c>
      <c r="K741" s="32">
        <v>1955</v>
      </c>
      <c r="L741" s="32">
        <v>45</v>
      </c>
      <c r="M741" s="32">
        <f t="shared" si="106"/>
        <v>1910</v>
      </c>
      <c r="N741" s="52">
        <f t="shared" si="107"/>
        <v>0</v>
      </c>
    </row>
    <row r="742" spans="1:14" x14ac:dyDescent="0.2">
      <c r="A742" s="26">
        <f>'Aliquote medie'!$B742</f>
        <v>73900</v>
      </c>
      <c r="B742" s="28">
        <f t="shared" si="102"/>
        <v>4</v>
      </c>
      <c r="C742" s="28" t="str">
        <f t="shared" si="103"/>
        <v/>
      </c>
      <c r="D742" s="28" t="str">
        <f t="shared" si="104"/>
        <v/>
      </c>
      <c r="E742" s="28" t="str">
        <f t="shared" si="108"/>
        <v/>
      </c>
      <c r="F742" s="28" t="str">
        <f t="shared" si="109"/>
        <v/>
      </c>
      <c r="G742" s="48" t="str">
        <f t="shared" si="110"/>
        <v/>
      </c>
      <c r="H742" s="32">
        <v>1200</v>
      </c>
      <c r="I742" s="32">
        <v>10</v>
      </c>
      <c r="J742" s="32">
        <f t="shared" si="105"/>
        <v>1190</v>
      </c>
      <c r="K742" s="32">
        <v>1955</v>
      </c>
      <c r="L742" s="32">
        <v>45</v>
      </c>
      <c r="M742" s="32">
        <f t="shared" si="106"/>
        <v>1910</v>
      </c>
      <c r="N742" s="52">
        <f t="shared" si="107"/>
        <v>0</v>
      </c>
    </row>
    <row r="743" spans="1:14" x14ac:dyDescent="0.2">
      <c r="A743" s="26">
        <f>'Aliquote medie'!$B743</f>
        <v>74000</v>
      </c>
      <c r="B743" s="28">
        <f t="shared" si="102"/>
        <v>4</v>
      </c>
      <c r="C743" s="28" t="str">
        <f t="shared" si="103"/>
        <v/>
      </c>
      <c r="D743" s="28" t="str">
        <f t="shared" si="104"/>
        <v/>
      </c>
      <c r="E743" s="28" t="str">
        <f t="shared" si="108"/>
        <v/>
      </c>
      <c r="F743" s="28" t="str">
        <f t="shared" si="109"/>
        <v/>
      </c>
      <c r="G743" s="48" t="str">
        <f t="shared" si="110"/>
        <v/>
      </c>
      <c r="H743" s="32">
        <v>1200</v>
      </c>
      <c r="I743" s="32">
        <v>10</v>
      </c>
      <c r="J743" s="32">
        <f t="shared" si="105"/>
        <v>1190</v>
      </c>
      <c r="K743" s="32">
        <v>1955</v>
      </c>
      <c r="L743" s="32">
        <v>45</v>
      </c>
      <c r="M743" s="32">
        <f t="shared" si="106"/>
        <v>1910</v>
      </c>
      <c r="N743" s="52">
        <f t="shared" si="107"/>
        <v>0</v>
      </c>
    </row>
    <row r="744" spans="1:14" x14ac:dyDescent="0.2">
      <c r="A744" s="26">
        <f>'Aliquote medie'!$B744</f>
        <v>74100</v>
      </c>
      <c r="B744" s="28">
        <f t="shared" si="102"/>
        <v>4</v>
      </c>
      <c r="C744" s="28" t="str">
        <f t="shared" si="103"/>
        <v/>
      </c>
      <c r="D744" s="28" t="str">
        <f t="shared" si="104"/>
        <v/>
      </c>
      <c r="E744" s="28" t="str">
        <f t="shared" si="108"/>
        <v/>
      </c>
      <c r="F744" s="28" t="str">
        <f t="shared" si="109"/>
        <v/>
      </c>
      <c r="G744" s="48" t="str">
        <f t="shared" si="110"/>
        <v/>
      </c>
      <c r="H744" s="32">
        <v>1200</v>
      </c>
      <c r="I744" s="32">
        <v>10</v>
      </c>
      <c r="J744" s="32">
        <f t="shared" si="105"/>
        <v>1190</v>
      </c>
      <c r="K744" s="32">
        <v>1955</v>
      </c>
      <c r="L744" s="32">
        <v>45</v>
      </c>
      <c r="M744" s="32">
        <f t="shared" si="106"/>
        <v>1910</v>
      </c>
      <c r="N744" s="52">
        <f t="shared" si="107"/>
        <v>0</v>
      </c>
    </row>
    <row r="745" spans="1:14" x14ac:dyDescent="0.2">
      <c r="A745" s="26">
        <f>'Aliquote medie'!$B745</f>
        <v>74200</v>
      </c>
      <c r="B745" s="28">
        <f t="shared" si="102"/>
        <v>4</v>
      </c>
      <c r="C745" s="28" t="str">
        <f t="shared" si="103"/>
        <v/>
      </c>
      <c r="D745" s="28" t="str">
        <f t="shared" si="104"/>
        <v/>
      </c>
      <c r="E745" s="28" t="str">
        <f t="shared" si="108"/>
        <v/>
      </c>
      <c r="F745" s="28" t="str">
        <f t="shared" si="109"/>
        <v/>
      </c>
      <c r="G745" s="48" t="str">
        <f t="shared" si="110"/>
        <v/>
      </c>
      <c r="H745" s="32">
        <v>1200</v>
      </c>
      <c r="I745" s="32">
        <v>10</v>
      </c>
      <c r="J745" s="32">
        <f t="shared" si="105"/>
        <v>1190</v>
      </c>
      <c r="K745" s="32">
        <v>1955</v>
      </c>
      <c r="L745" s="32">
        <v>45</v>
      </c>
      <c r="M745" s="32">
        <f t="shared" si="106"/>
        <v>1910</v>
      </c>
      <c r="N745" s="52">
        <f t="shared" si="107"/>
        <v>0</v>
      </c>
    </row>
    <row r="746" spans="1:14" x14ac:dyDescent="0.2">
      <c r="A746" s="26">
        <f>'Aliquote medie'!$B746</f>
        <v>74300</v>
      </c>
      <c r="B746" s="28">
        <f t="shared" si="102"/>
        <v>4</v>
      </c>
      <c r="C746" s="28" t="str">
        <f t="shared" si="103"/>
        <v/>
      </c>
      <c r="D746" s="28" t="str">
        <f t="shared" si="104"/>
        <v/>
      </c>
      <c r="E746" s="28" t="str">
        <f t="shared" si="108"/>
        <v/>
      </c>
      <c r="F746" s="28" t="str">
        <f t="shared" si="109"/>
        <v/>
      </c>
      <c r="G746" s="48" t="str">
        <f t="shared" si="110"/>
        <v/>
      </c>
      <c r="H746" s="32">
        <v>1200</v>
      </c>
      <c r="I746" s="32">
        <v>10</v>
      </c>
      <c r="J746" s="32">
        <f t="shared" si="105"/>
        <v>1190</v>
      </c>
      <c r="K746" s="32">
        <v>1955</v>
      </c>
      <c r="L746" s="32">
        <v>45</v>
      </c>
      <c r="M746" s="32">
        <f t="shared" si="106"/>
        <v>1910</v>
      </c>
      <c r="N746" s="52">
        <f t="shared" si="107"/>
        <v>0</v>
      </c>
    </row>
    <row r="747" spans="1:14" x14ac:dyDescent="0.2">
      <c r="A747" s="26">
        <f>'Aliquote medie'!$B747</f>
        <v>74400</v>
      </c>
      <c r="B747" s="28">
        <f t="shared" si="102"/>
        <v>4</v>
      </c>
      <c r="C747" s="28" t="str">
        <f t="shared" si="103"/>
        <v/>
      </c>
      <c r="D747" s="28" t="str">
        <f t="shared" si="104"/>
        <v/>
      </c>
      <c r="E747" s="28" t="str">
        <f t="shared" si="108"/>
        <v/>
      </c>
      <c r="F747" s="28" t="str">
        <f t="shared" si="109"/>
        <v/>
      </c>
      <c r="G747" s="48" t="str">
        <f t="shared" si="110"/>
        <v/>
      </c>
      <c r="H747" s="32">
        <v>1200</v>
      </c>
      <c r="I747" s="32">
        <v>10</v>
      </c>
      <c r="J747" s="32">
        <f t="shared" si="105"/>
        <v>1190</v>
      </c>
      <c r="K747" s="32">
        <v>1955</v>
      </c>
      <c r="L747" s="32">
        <v>45</v>
      </c>
      <c r="M747" s="32">
        <f t="shared" si="106"/>
        <v>1910</v>
      </c>
      <c r="N747" s="52">
        <f t="shared" si="107"/>
        <v>0</v>
      </c>
    </row>
    <row r="748" spans="1:14" x14ac:dyDescent="0.2">
      <c r="A748" s="26">
        <f>'Aliquote medie'!$B748</f>
        <v>74500</v>
      </c>
      <c r="B748" s="28">
        <f t="shared" si="102"/>
        <v>4</v>
      </c>
      <c r="C748" s="28" t="str">
        <f t="shared" si="103"/>
        <v/>
      </c>
      <c r="D748" s="28" t="str">
        <f t="shared" si="104"/>
        <v/>
      </c>
      <c r="E748" s="28" t="str">
        <f t="shared" si="108"/>
        <v/>
      </c>
      <c r="F748" s="28" t="str">
        <f t="shared" si="109"/>
        <v/>
      </c>
      <c r="G748" s="48" t="str">
        <f t="shared" si="110"/>
        <v/>
      </c>
      <c r="H748" s="32">
        <v>1200</v>
      </c>
      <c r="I748" s="32">
        <v>10</v>
      </c>
      <c r="J748" s="32">
        <f t="shared" si="105"/>
        <v>1190</v>
      </c>
      <c r="K748" s="32">
        <v>1955</v>
      </c>
      <c r="L748" s="32">
        <v>45</v>
      </c>
      <c r="M748" s="32">
        <f t="shared" si="106"/>
        <v>1910</v>
      </c>
      <c r="N748" s="52">
        <f t="shared" si="107"/>
        <v>0</v>
      </c>
    </row>
    <row r="749" spans="1:14" x14ac:dyDescent="0.2">
      <c r="A749" s="26">
        <f>'Aliquote medie'!$B749</f>
        <v>74600</v>
      </c>
      <c r="B749" s="28">
        <f t="shared" si="102"/>
        <v>4</v>
      </c>
      <c r="C749" s="28" t="str">
        <f t="shared" si="103"/>
        <v/>
      </c>
      <c r="D749" s="28" t="str">
        <f t="shared" si="104"/>
        <v/>
      </c>
      <c r="E749" s="28" t="str">
        <f t="shared" si="108"/>
        <v/>
      </c>
      <c r="F749" s="28" t="str">
        <f t="shared" si="109"/>
        <v/>
      </c>
      <c r="G749" s="48" t="str">
        <f t="shared" si="110"/>
        <v/>
      </c>
      <c r="H749" s="32">
        <v>1200</v>
      </c>
      <c r="I749" s="32">
        <v>10</v>
      </c>
      <c r="J749" s="32">
        <f t="shared" si="105"/>
        <v>1190</v>
      </c>
      <c r="K749" s="32">
        <v>1955</v>
      </c>
      <c r="L749" s="32">
        <v>45</v>
      </c>
      <c r="M749" s="32">
        <f t="shared" si="106"/>
        <v>1910</v>
      </c>
      <c r="N749" s="52">
        <f t="shared" si="107"/>
        <v>0</v>
      </c>
    </row>
    <row r="750" spans="1:14" x14ac:dyDescent="0.2">
      <c r="A750" s="26">
        <f>'Aliquote medie'!$B750</f>
        <v>74700</v>
      </c>
      <c r="B750" s="28">
        <f t="shared" si="102"/>
        <v>4</v>
      </c>
      <c r="C750" s="28" t="str">
        <f t="shared" si="103"/>
        <v/>
      </c>
      <c r="D750" s="28" t="str">
        <f t="shared" si="104"/>
        <v/>
      </c>
      <c r="E750" s="28" t="str">
        <f t="shared" si="108"/>
        <v/>
      </c>
      <c r="F750" s="28" t="str">
        <f t="shared" si="109"/>
        <v/>
      </c>
      <c r="G750" s="48" t="str">
        <f t="shared" si="110"/>
        <v/>
      </c>
      <c r="H750" s="32">
        <v>1200</v>
      </c>
      <c r="I750" s="32">
        <v>10</v>
      </c>
      <c r="J750" s="32">
        <f t="shared" si="105"/>
        <v>1190</v>
      </c>
      <c r="K750" s="32">
        <v>1955</v>
      </c>
      <c r="L750" s="32">
        <v>45</v>
      </c>
      <c r="M750" s="32">
        <f t="shared" si="106"/>
        <v>1910</v>
      </c>
      <c r="N750" s="52">
        <f t="shared" si="107"/>
        <v>0</v>
      </c>
    </row>
    <row r="751" spans="1:14" x14ac:dyDescent="0.2">
      <c r="A751" s="26">
        <f>'Aliquote medie'!$B751</f>
        <v>74800</v>
      </c>
      <c r="B751" s="28">
        <f t="shared" si="102"/>
        <v>4</v>
      </c>
      <c r="C751" s="28" t="str">
        <f t="shared" si="103"/>
        <v/>
      </c>
      <c r="D751" s="28" t="str">
        <f t="shared" si="104"/>
        <v/>
      </c>
      <c r="E751" s="28" t="str">
        <f t="shared" si="108"/>
        <v/>
      </c>
      <c r="F751" s="28" t="str">
        <f t="shared" si="109"/>
        <v/>
      </c>
      <c r="G751" s="48" t="str">
        <f t="shared" si="110"/>
        <v/>
      </c>
      <c r="H751" s="32">
        <v>1200</v>
      </c>
      <c r="I751" s="32">
        <v>10</v>
      </c>
      <c r="J751" s="32">
        <f t="shared" si="105"/>
        <v>1190</v>
      </c>
      <c r="K751" s="32">
        <v>1955</v>
      </c>
      <c r="L751" s="32">
        <v>45</v>
      </c>
      <c r="M751" s="32">
        <f t="shared" si="106"/>
        <v>1910</v>
      </c>
      <c r="N751" s="52">
        <f t="shared" si="107"/>
        <v>0</v>
      </c>
    </row>
    <row r="752" spans="1:14" x14ac:dyDescent="0.2">
      <c r="A752" s="26">
        <f>'Aliquote medie'!$B752</f>
        <v>74900</v>
      </c>
      <c r="B752" s="28">
        <f t="shared" si="102"/>
        <v>4</v>
      </c>
      <c r="C752" s="28" t="str">
        <f t="shared" si="103"/>
        <v/>
      </c>
      <c r="D752" s="28" t="str">
        <f t="shared" si="104"/>
        <v/>
      </c>
      <c r="E752" s="28" t="str">
        <f t="shared" si="108"/>
        <v/>
      </c>
      <c r="F752" s="28" t="str">
        <f t="shared" si="109"/>
        <v/>
      </c>
      <c r="G752" s="48" t="str">
        <f t="shared" si="110"/>
        <v/>
      </c>
      <c r="H752" s="32">
        <v>1200</v>
      </c>
      <c r="I752" s="32">
        <v>10</v>
      </c>
      <c r="J752" s="32">
        <f t="shared" si="105"/>
        <v>1190</v>
      </c>
      <c r="K752" s="32">
        <v>1955</v>
      </c>
      <c r="L752" s="32">
        <v>45</v>
      </c>
      <c r="M752" s="32">
        <f t="shared" si="106"/>
        <v>1910</v>
      </c>
      <c r="N752" s="52">
        <f t="shared" si="107"/>
        <v>0</v>
      </c>
    </row>
    <row r="753" spans="1:14" x14ac:dyDescent="0.2">
      <c r="A753" s="26">
        <f>'Aliquote medie'!$B753</f>
        <v>75000</v>
      </c>
      <c r="B753" s="28">
        <f t="shared" si="102"/>
        <v>4</v>
      </c>
      <c r="C753" s="28" t="str">
        <f t="shared" si="103"/>
        <v/>
      </c>
      <c r="D753" s="28" t="str">
        <f t="shared" si="104"/>
        <v/>
      </c>
      <c r="E753" s="28" t="str">
        <f t="shared" si="108"/>
        <v/>
      </c>
      <c r="F753" s="28" t="str">
        <f t="shared" si="109"/>
        <v/>
      </c>
      <c r="G753" s="48" t="str">
        <f t="shared" si="110"/>
        <v/>
      </c>
      <c r="H753" s="32">
        <v>1200</v>
      </c>
      <c r="I753" s="32">
        <v>10</v>
      </c>
      <c r="J753" s="32">
        <f t="shared" si="105"/>
        <v>1190</v>
      </c>
      <c r="K753" s="32">
        <v>1955</v>
      </c>
      <c r="L753" s="32">
        <v>45</v>
      </c>
      <c r="M753" s="32">
        <f t="shared" si="106"/>
        <v>1910</v>
      </c>
      <c r="N753" s="52">
        <f t="shared" si="107"/>
        <v>0</v>
      </c>
    </row>
    <row r="754" spans="1:14" x14ac:dyDescent="0.2">
      <c r="A754" s="26">
        <f>'Aliquote medie'!$B754</f>
        <v>75100</v>
      </c>
      <c r="B754" s="28">
        <f t="shared" si="102"/>
        <v>4</v>
      </c>
      <c r="C754" s="28" t="str">
        <f t="shared" si="103"/>
        <v/>
      </c>
      <c r="D754" s="28" t="str">
        <f t="shared" si="104"/>
        <v/>
      </c>
      <c r="E754" s="28" t="str">
        <f t="shared" si="108"/>
        <v/>
      </c>
      <c r="F754" s="28" t="str">
        <f t="shared" si="109"/>
        <v/>
      </c>
      <c r="G754" s="48" t="str">
        <f t="shared" si="110"/>
        <v/>
      </c>
      <c r="H754" s="32">
        <v>1200</v>
      </c>
      <c r="I754" s="32">
        <v>10</v>
      </c>
      <c r="J754" s="32">
        <f t="shared" si="105"/>
        <v>1190</v>
      </c>
      <c r="K754" s="32">
        <v>1955</v>
      </c>
      <c r="L754" s="32">
        <v>45</v>
      </c>
      <c r="M754" s="32">
        <f t="shared" si="106"/>
        <v>1910</v>
      </c>
      <c r="N754" s="52">
        <f t="shared" si="107"/>
        <v>0</v>
      </c>
    </row>
    <row r="755" spans="1:14" x14ac:dyDescent="0.2">
      <c r="A755" s="26">
        <f>'Aliquote medie'!$B755</f>
        <v>75200</v>
      </c>
      <c r="B755" s="28">
        <f t="shared" si="102"/>
        <v>4</v>
      </c>
      <c r="C755" s="28" t="str">
        <f t="shared" si="103"/>
        <v/>
      </c>
      <c r="D755" s="28" t="str">
        <f t="shared" si="104"/>
        <v/>
      </c>
      <c r="E755" s="28" t="str">
        <f t="shared" si="108"/>
        <v/>
      </c>
      <c r="F755" s="28" t="str">
        <f t="shared" si="109"/>
        <v/>
      </c>
      <c r="G755" s="48" t="str">
        <f t="shared" si="110"/>
        <v/>
      </c>
      <c r="H755" s="32">
        <v>1200</v>
      </c>
      <c r="I755" s="32">
        <v>10</v>
      </c>
      <c r="J755" s="32">
        <f t="shared" si="105"/>
        <v>1190</v>
      </c>
      <c r="K755" s="32">
        <v>1955</v>
      </c>
      <c r="L755" s="32">
        <v>45</v>
      </c>
      <c r="M755" s="32">
        <f t="shared" si="106"/>
        <v>1910</v>
      </c>
      <c r="N755" s="52">
        <f t="shared" si="107"/>
        <v>0</v>
      </c>
    </row>
    <row r="756" spans="1:14" x14ac:dyDescent="0.2">
      <c r="A756" s="26">
        <f>'Aliquote medie'!$B756</f>
        <v>75300</v>
      </c>
      <c r="B756" s="28">
        <f t="shared" si="102"/>
        <v>4</v>
      </c>
      <c r="C756" s="28" t="str">
        <f t="shared" si="103"/>
        <v/>
      </c>
      <c r="D756" s="28" t="str">
        <f t="shared" si="104"/>
        <v/>
      </c>
      <c r="E756" s="28" t="str">
        <f t="shared" si="108"/>
        <v/>
      </c>
      <c r="F756" s="28" t="str">
        <f t="shared" si="109"/>
        <v/>
      </c>
      <c r="G756" s="48" t="str">
        <f t="shared" si="110"/>
        <v/>
      </c>
      <c r="H756" s="32">
        <v>1200</v>
      </c>
      <c r="I756" s="32">
        <v>10</v>
      </c>
      <c r="J756" s="32">
        <f t="shared" si="105"/>
        <v>1190</v>
      </c>
      <c r="K756" s="32">
        <v>1955</v>
      </c>
      <c r="L756" s="32">
        <v>45</v>
      </c>
      <c r="M756" s="32">
        <f t="shared" si="106"/>
        <v>1910</v>
      </c>
      <c r="N756" s="52">
        <f t="shared" si="107"/>
        <v>0</v>
      </c>
    </row>
    <row r="757" spans="1:14" x14ac:dyDescent="0.2">
      <c r="A757" s="26">
        <f>'Aliquote medie'!$B757</f>
        <v>75400</v>
      </c>
      <c r="B757" s="28">
        <f t="shared" si="102"/>
        <v>4</v>
      </c>
      <c r="C757" s="28" t="str">
        <f t="shared" si="103"/>
        <v/>
      </c>
      <c r="D757" s="28" t="str">
        <f t="shared" si="104"/>
        <v/>
      </c>
      <c r="E757" s="28" t="str">
        <f t="shared" si="108"/>
        <v/>
      </c>
      <c r="F757" s="28" t="str">
        <f t="shared" si="109"/>
        <v/>
      </c>
      <c r="G757" s="48" t="str">
        <f t="shared" si="110"/>
        <v/>
      </c>
      <c r="H757" s="32">
        <v>1200</v>
      </c>
      <c r="I757" s="32">
        <v>10</v>
      </c>
      <c r="J757" s="32">
        <f t="shared" si="105"/>
        <v>1190</v>
      </c>
      <c r="K757" s="32">
        <v>1955</v>
      </c>
      <c r="L757" s="32">
        <v>45</v>
      </c>
      <c r="M757" s="32">
        <f t="shared" si="106"/>
        <v>1910</v>
      </c>
      <c r="N757" s="52">
        <f t="shared" si="107"/>
        <v>0</v>
      </c>
    </row>
    <row r="758" spans="1:14" x14ac:dyDescent="0.2">
      <c r="A758" s="26">
        <f>'Aliquote medie'!$B758</f>
        <v>75500</v>
      </c>
      <c r="B758" s="28">
        <f t="shared" si="102"/>
        <v>4</v>
      </c>
      <c r="C758" s="28" t="str">
        <f t="shared" si="103"/>
        <v/>
      </c>
      <c r="D758" s="28" t="str">
        <f t="shared" si="104"/>
        <v/>
      </c>
      <c r="E758" s="28" t="str">
        <f t="shared" si="108"/>
        <v/>
      </c>
      <c r="F758" s="28" t="str">
        <f t="shared" si="109"/>
        <v/>
      </c>
      <c r="G758" s="48" t="str">
        <f t="shared" si="110"/>
        <v/>
      </c>
      <c r="H758" s="32">
        <v>1200</v>
      </c>
      <c r="I758" s="32">
        <v>10</v>
      </c>
      <c r="J758" s="32">
        <f t="shared" si="105"/>
        <v>1190</v>
      </c>
      <c r="K758" s="32">
        <v>1955</v>
      </c>
      <c r="L758" s="32">
        <v>45</v>
      </c>
      <c r="M758" s="32">
        <f t="shared" si="106"/>
        <v>1910</v>
      </c>
      <c r="N758" s="52">
        <f t="shared" si="107"/>
        <v>0</v>
      </c>
    </row>
    <row r="759" spans="1:14" x14ac:dyDescent="0.2">
      <c r="A759" s="26">
        <f>'Aliquote medie'!$B759</f>
        <v>75600</v>
      </c>
      <c r="B759" s="28">
        <f t="shared" si="102"/>
        <v>4</v>
      </c>
      <c r="C759" s="28" t="str">
        <f t="shared" si="103"/>
        <v/>
      </c>
      <c r="D759" s="28" t="str">
        <f t="shared" si="104"/>
        <v/>
      </c>
      <c r="E759" s="28" t="str">
        <f t="shared" si="108"/>
        <v/>
      </c>
      <c r="F759" s="28" t="str">
        <f t="shared" si="109"/>
        <v/>
      </c>
      <c r="G759" s="48" t="str">
        <f t="shared" si="110"/>
        <v/>
      </c>
      <c r="H759" s="32">
        <v>1200</v>
      </c>
      <c r="I759" s="32">
        <v>10</v>
      </c>
      <c r="J759" s="32">
        <f t="shared" si="105"/>
        <v>1190</v>
      </c>
      <c r="K759" s="32">
        <v>1955</v>
      </c>
      <c r="L759" s="32">
        <v>45</v>
      </c>
      <c r="M759" s="32">
        <f t="shared" si="106"/>
        <v>1910</v>
      </c>
      <c r="N759" s="52">
        <f t="shared" si="107"/>
        <v>0</v>
      </c>
    </row>
    <row r="760" spans="1:14" x14ac:dyDescent="0.2">
      <c r="A760" s="26">
        <f>'Aliquote medie'!$B760</f>
        <v>75700</v>
      </c>
      <c r="B760" s="28">
        <f t="shared" si="102"/>
        <v>4</v>
      </c>
      <c r="C760" s="28" t="str">
        <f t="shared" si="103"/>
        <v/>
      </c>
      <c r="D760" s="28" t="str">
        <f t="shared" si="104"/>
        <v/>
      </c>
      <c r="E760" s="28" t="str">
        <f t="shared" si="108"/>
        <v/>
      </c>
      <c r="F760" s="28" t="str">
        <f t="shared" si="109"/>
        <v/>
      </c>
      <c r="G760" s="48" t="str">
        <f t="shared" si="110"/>
        <v/>
      </c>
      <c r="H760" s="32">
        <v>1200</v>
      </c>
      <c r="I760" s="32">
        <v>10</v>
      </c>
      <c r="J760" s="32">
        <f t="shared" si="105"/>
        <v>1190</v>
      </c>
      <c r="K760" s="32">
        <v>1955</v>
      </c>
      <c r="L760" s="32">
        <v>45</v>
      </c>
      <c r="M760" s="32">
        <f t="shared" si="106"/>
        <v>1910</v>
      </c>
      <c r="N760" s="52">
        <f t="shared" si="107"/>
        <v>0</v>
      </c>
    </row>
    <row r="761" spans="1:14" x14ac:dyDescent="0.2">
      <c r="A761" s="26">
        <f>'Aliquote medie'!$B761</f>
        <v>75800</v>
      </c>
      <c r="B761" s="28">
        <f t="shared" si="102"/>
        <v>4</v>
      </c>
      <c r="C761" s="28" t="str">
        <f t="shared" si="103"/>
        <v/>
      </c>
      <c r="D761" s="28" t="str">
        <f t="shared" si="104"/>
        <v/>
      </c>
      <c r="E761" s="28" t="str">
        <f t="shared" si="108"/>
        <v/>
      </c>
      <c r="F761" s="28" t="str">
        <f t="shared" si="109"/>
        <v/>
      </c>
      <c r="G761" s="48" t="str">
        <f t="shared" si="110"/>
        <v/>
      </c>
      <c r="H761" s="32">
        <v>1200</v>
      </c>
      <c r="I761" s="32">
        <v>10</v>
      </c>
      <c r="J761" s="32">
        <f t="shared" si="105"/>
        <v>1190</v>
      </c>
      <c r="K761" s="32">
        <v>1955</v>
      </c>
      <c r="L761" s="32">
        <v>45</v>
      </c>
      <c r="M761" s="32">
        <f t="shared" si="106"/>
        <v>1910</v>
      </c>
      <c r="N761" s="52">
        <f t="shared" si="107"/>
        <v>0</v>
      </c>
    </row>
    <row r="762" spans="1:14" x14ac:dyDescent="0.2">
      <c r="A762" s="26">
        <f>'Aliquote medie'!$B762</f>
        <v>75900</v>
      </c>
      <c r="B762" s="28">
        <f t="shared" si="102"/>
        <v>4</v>
      </c>
      <c r="C762" s="28" t="str">
        <f t="shared" si="103"/>
        <v/>
      </c>
      <c r="D762" s="28" t="str">
        <f t="shared" si="104"/>
        <v/>
      </c>
      <c r="E762" s="28" t="str">
        <f t="shared" si="108"/>
        <v/>
      </c>
      <c r="F762" s="28" t="str">
        <f t="shared" si="109"/>
        <v/>
      </c>
      <c r="G762" s="48" t="str">
        <f t="shared" si="110"/>
        <v/>
      </c>
      <c r="H762" s="32">
        <v>1200</v>
      </c>
      <c r="I762" s="32">
        <v>10</v>
      </c>
      <c r="J762" s="32">
        <f t="shared" si="105"/>
        <v>1190</v>
      </c>
      <c r="K762" s="32">
        <v>1955</v>
      </c>
      <c r="L762" s="32">
        <v>45</v>
      </c>
      <c r="M762" s="32">
        <f t="shared" si="106"/>
        <v>1910</v>
      </c>
      <c r="N762" s="52">
        <f t="shared" si="107"/>
        <v>0</v>
      </c>
    </row>
    <row r="763" spans="1:14" x14ac:dyDescent="0.2">
      <c r="A763" s="26">
        <f>'Aliquote medie'!$B763</f>
        <v>76000</v>
      </c>
      <c r="B763" s="28">
        <f t="shared" si="102"/>
        <v>4</v>
      </c>
      <c r="C763" s="28" t="str">
        <f t="shared" si="103"/>
        <v/>
      </c>
      <c r="D763" s="28" t="str">
        <f t="shared" si="104"/>
        <v/>
      </c>
      <c r="E763" s="28" t="str">
        <f t="shared" si="108"/>
        <v/>
      </c>
      <c r="F763" s="28" t="str">
        <f t="shared" si="109"/>
        <v/>
      </c>
      <c r="G763" s="48" t="str">
        <f t="shared" si="110"/>
        <v/>
      </c>
      <c r="H763" s="32">
        <v>1200</v>
      </c>
      <c r="I763" s="32">
        <v>10</v>
      </c>
      <c r="J763" s="32">
        <f t="shared" si="105"/>
        <v>1190</v>
      </c>
      <c r="K763" s="32">
        <v>1955</v>
      </c>
      <c r="L763" s="32">
        <v>45</v>
      </c>
      <c r="M763" s="32">
        <f t="shared" si="106"/>
        <v>1910</v>
      </c>
      <c r="N763" s="52">
        <f t="shared" si="107"/>
        <v>0</v>
      </c>
    </row>
    <row r="764" spans="1:14" x14ac:dyDescent="0.2">
      <c r="A764" s="26">
        <f>'Aliquote medie'!$B764</f>
        <v>76100</v>
      </c>
      <c r="B764" s="28">
        <f t="shared" si="102"/>
        <v>4</v>
      </c>
      <c r="C764" s="28" t="str">
        <f t="shared" si="103"/>
        <v/>
      </c>
      <c r="D764" s="28" t="str">
        <f t="shared" si="104"/>
        <v/>
      </c>
      <c r="E764" s="28" t="str">
        <f t="shared" si="108"/>
        <v/>
      </c>
      <c r="F764" s="28" t="str">
        <f t="shared" si="109"/>
        <v/>
      </c>
      <c r="G764" s="48" t="str">
        <f t="shared" si="110"/>
        <v/>
      </c>
      <c r="H764" s="32">
        <v>1200</v>
      </c>
      <c r="I764" s="32">
        <v>10</v>
      </c>
      <c r="J764" s="32">
        <f t="shared" si="105"/>
        <v>1190</v>
      </c>
      <c r="K764" s="32">
        <v>1955</v>
      </c>
      <c r="L764" s="32">
        <v>45</v>
      </c>
      <c r="M764" s="32">
        <f t="shared" si="106"/>
        <v>1910</v>
      </c>
      <c r="N764" s="52">
        <f t="shared" si="107"/>
        <v>0</v>
      </c>
    </row>
    <row r="765" spans="1:14" x14ac:dyDescent="0.2">
      <c r="A765" s="26">
        <f>'Aliquote medie'!$B765</f>
        <v>76200</v>
      </c>
      <c r="B765" s="28">
        <f t="shared" si="102"/>
        <v>4</v>
      </c>
      <c r="C765" s="28" t="str">
        <f t="shared" si="103"/>
        <v/>
      </c>
      <c r="D765" s="28" t="str">
        <f t="shared" si="104"/>
        <v/>
      </c>
      <c r="E765" s="28" t="str">
        <f t="shared" si="108"/>
        <v/>
      </c>
      <c r="F765" s="28" t="str">
        <f t="shared" si="109"/>
        <v/>
      </c>
      <c r="G765" s="48" t="str">
        <f t="shared" si="110"/>
        <v/>
      </c>
      <c r="H765" s="32">
        <v>1200</v>
      </c>
      <c r="I765" s="32">
        <v>10</v>
      </c>
      <c r="J765" s="32">
        <f t="shared" si="105"/>
        <v>1190</v>
      </c>
      <c r="K765" s="32">
        <v>1955</v>
      </c>
      <c r="L765" s="32">
        <v>45</v>
      </c>
      <c r="M765" s="32">
        <f t="shared" si="106"/>
        <v>1910</v>
      </c>
      <c r="N765" s="52">
        <f t="shared" si="107"/>
        <v>0</v>
      </c>
    </row>
    <row r="766" spans="1:14" x14ac:dyDescent="0.2">
      <c r="A766" s="26">
        <f>'Aliquote medie'!$B766</f>
        <v>76300</v>
      </c>
      <c r="B766" s="28">
        <f t="shared" si="102"/>
        <v>4</v>
      </c>
      <c r="C766" s="28" t="str">
        <f t="shared" si="103"/>
        <v/>
      </c>
      <c r="D766" s="28" t="str">
        <f t="shared" si="104"/>
        <v/>
      </c>
      <c r="E766" s="28" t="str">
        <f t="shared" si="108"/>
        <v/>
      </c>
      <c r="F766" s="28" t="str">
        <f t="shared" si="109"/>
        <v/>
      </c>
      <c r="G766" s="48" t="str">
        <f t="shared" si="110"/>
        <v/>
      </c>
      <c r="H766" s="32">
        <v>1200</v>
      </c>
      <c r="I766" s="32">
        <v>10</v>
      </c>
      <c r="J766" s="32">
        <f t="shared" si="105"/>
        <v>1190</v>
      </c>
      <c r="K766" s="32">
        <v>1955</v>
      </c>
      <c r="L766" s="32">
        <v>45</v>
      </c>
      <c r="M766" s="32">
        <f t="shared" si="106"/>
        <v>1910</v>
      </c>
      <c r="N766" s="52">
        <f t="shared" si="107"/>
        <v>0</v>
      </c>
    </row>
    <row r="767" spans="1:14" x14ac:dyDescent="0.2">
      <c r="A767" s="26">
        <f>'Aliquote medie'!$B767</f>
        <v>76400</v>
      </c>
      <c r="B767" s="28">
        <f t="shared" si="102"/>
        <v>4</v>
      </c>
      <c r="C767" s="28" t="str">
        <f t="shared" si="103"/>
        <v/>
      </c>
      <c r="D767" s="28" t="str">
        <f t="shared" si="104"/>
        <v/>
      </c>
      <c r="E767" s="28" t="str">
        <f t="shared" si="108"/>
        <v/>
      </c>
      <c r="F767" s="28" t="str">
        <f t="shared" si="109"/>
        <v/>
      </c>
      <c r="G767" s="48" t="str">
        <f t="shared" si="110"/>
        <v/>
      </c>
      <c r="H767" s="32">
        <v>1200</v>
      </c>
      <c r="I767" s="32">
        <v>10</v>
      </c>
      <c r="J767" s="32">
        <f t="shared" si="105"/>
        <v>1190</v>
      </c>
      <c r="K767" s="32">
        <v>1955</v>
      </c>
      <c r="L767" s="32">
        <v>45</v>
      </c>
      <c r="M767" s="32">
        <f t="shared" si="106"/>
        <v>1910</v>
      </c>
      <c r="N767" s="52">
        <f t="shared" si="107"/>
        <v>0</v>
      </c>
    </row>
    <row r="768" spans="1:14" x14ac:dyDescent="0.2">
      <c r="A768" s="26">
        <f>'Aliquote medie'!$B768</f>
        <v>76500</v>
      </c>
      <c r="B768" s="28">
        <f t="shared" si="102"/>
        <v>4</v>
      </c>
      <c r="C768" s="28" t="str">
        <f t="shared" si="103"/>
        <v/>
      </c>
      <c r="D768" s="28" t="str">
        <f t="shared" si="104"/>
        <v/>
      </c>
      <c r="E768" s="28" t="str">
        <f t="shared" si="108"/>
        <v/>
      </c>
      <c r="F768" s="28" t="str">
        <f t="shared" si="109"/>
        <v/>
      </c>
      <c r="G768" s="48" t="str">
        <f t="shared" si="110"/>
        <v/>
      </c>
      <c r="H768" s="32">
        <v>1200</v>
      </c>
      <c r="I768" s="32">
        <v>10</v>
      </c>
      <c r="J768" s="32">
        <f t="shared" si="105"/>
        <v>1190</v>
      </c>
      <c r="K768" s="32">
        <v>1955</v>
      </c>
      <c r="L768" s="32">
        <v>45</v>
      </c>
      <c r="M768" s="32">
        <f t="shared" si="106"/>
        <v>1910</v>
      </c>
      <c r="N768" s="52">
        <f t="shared" si="107"/>
        <v>0</v>
      </c>
    </row>
    <row r="769" spans="1:14" x14ac:dyDescent="0.2">
      <c r="A769" s="26">
        <f>'Aliquote medie'!$B769</f>
        <v>76600</v>
      </c>
      <c r="B769" s="28">
        <f t="shared" si="102"/>
        <v>4</v>
      </c>
      <c r="C769" s="28" t="str">
        <f t="shared" si="103"/>
        <v/>
      </c>
      <c r="D769" s="28" t="str">
        <f t="shared" si="104"/>
        <v/>
      </c>
      <c r="E769" s="28" t="str">
        <f t="shared" si="108"/>
        <v/>
      </c>
      <c r="F769" s="28" t="str">
        <f t="shared" si="109"/>
        <v/>
      </c>
      <c r="G769" s="48" t="str">
        <f t="shared" si="110"/>
        <v/>
      </c>
      <c r="H769" s="32">
        <v>1200</v>
      </c>
      <c r="I769" s="32">
        <v>10</v>
      </c>
      <c r="J769" s="32">
        <f t="shared" si="105"/>
        <v>1190</v>
      </c>
      <c r="K769" s="32">
        <v>1955</v>
      </c>
      <c r="L769" s="32">
        <v>45</v>
      </c>
      <c r="M769" s="32">
        <f t="shared" si="106"/>
        <v>1910</v>
      </c>
      <c r="N769" s="52">
        <f t="shared" si="107"/>
        <v>0</v>
      </c>
    </row>
    <row r="770" spans="1:14" x14ac:dyDescent="0.2">
      <c r="A770" s="26">
        <f>'Aliquote medie'!$B770</f>
        <v>76700</v>
      </c>
      <c r="B770" s="28">
        <f t="shared" si="102"/>
        <v>4</v>
      </c>
      <c r="C770" s="28" t="str">
        <f t="shared" si="103"/>
        <v/>
      </c>
      <c r="D770" s="28" t="str">
        <f t="shared" si="104"/>
        <v/>
      </c>
      <c r="E770" s="28" t="str">
        <f t="shared" si="108"/>
        <v/>
      </c>
      <c r="F770" s="28" t="str">
        <f t="shared" si="109"/>
        <v/>
      </c>
      <c r="G770" s="48" t="str">
        <f t="shared" si="110"/>
        <v/>
      </c>
      <c r="H770" s="32">
        <v>1200</v>
      </c>
      <c r="I770" s="32">
        <v>10</v>
      </c>
      <c r="J770" s="32">
        <f t="shared" si="105"/>
        <v>1190</v>
      </c>
      <c r="K770" s="32">
        <v>1955</v>
      </c>
      <c r="L770" s="32">
        <v>45</v>
      </c>
      <c r="M770" s="32">
        <f t="shared" si="106"/>
        <v>1910</v>
      </c>
      <c r="N770" s="52">
        <f t="shared" si="107"/>
        <v>0</v>
      </c>
    </row>
    <row r="771" spans="1:14" x14ac:dyDescent="0.2">
      <c r="A771" s="26">
        <f>'Aliquote medie'!$B771</f>
        <v>76800</v>
      </c>
      <c r="B771" s="28">
        <f t="shared" si="102"/>
        <v>4</v>
      </c>
      <c r="C771" s="28" t="str">
        <f t="shared" si="103"/>
        <v/>
      </c>
      <c r="D771" s="28" t="str">
        <f t="shared" si="104"/>
        <v/>
      </c>
      <c r="E771" s="28" t="str">
        <f t="shared" si="108"/>
        <v/>
      </c>
      <c r="F771" s="28" t="str">
        <f t="shared" si="109"/>
        <v/>
      </c>
      <c r="G771" s="48" t="str">
        <f t="shared" si="110"/>
        <v/>
      </c>
      <c r="H771" s="32">
        <v>1200</v>
      </c>
      <c r="I771" s="32">
        <v>10</v>
      </c>
      <c r="J771" s="32">
        <f t="shared" si="105"/>
        <v>1190</v>
      </c>
      <c r="K771" s="32">
        <v>1955</v>
      </c>
      <c r="L771" s="32">
        <v>45</v>
      </c>
      <c r="M771" s="32">
        <f t="shared" si="106"/>
        <v>1910</v>
      </c>
      <c r="N771" s="52">
        <f t="shared" si="107"/>
        <v>0</v>
      </c>
    </row>
    <row r="772" spans="1:14" x14ac:dyDescent="0.2">
      <c r="A772" s="26">
        <f>'Aliquote medie'!$B772</f>
        <v>76900</v>
      </c>
      <c r="B772" s="28">
        <f t="shared" ref="B772:B835" si="111">IF($A772&lt;=15000,1,IF($A772&lt;=28000,2,IF($A772&lt;=50000,3,4)))</f>
        <v>4</v>
      </c>
      <c r="C772" s="28" t="str">
        <f t="shared" ref="C772:C835" si="112">IF(B772=1,15000,IF(B772=2,28000,IF(B772=3,50000,"")))</f>
        <v/>
      </c>
      <c r="D772" s="28" t="str">
        <f t="shared" ref="D772:D835" si="113">IF(B772=1,0,IF(B772=2,15000,IF(B772=3,28000,"")))</f>
        <v/>
      </c>
      <c r="E772" s="28" t="str">
        <f t="shared" si="108"/>
        <v/>
      </c>
      <c r="F772" s="28" t="str">
        <f t="shared" si="109"/>
        <v/>
      </c>
      <c r="G772" s="48" t="str">
        <f t="shared" si="110"/>
        <v/>
      </c>
      <c r="H772" s="32">
        <v>1200</v>
      </c>
      <c r="I772" s="32">
        <v>10</v>
      </c>
      <c r="J772" s="32">
        <f t="shared" ref="J772:J835" si="114">H772-I772</f>
        <v>1190</v>
      </c>
      <c r="K772" s="32">
        <v>1955</v>
      </c>
      <c r="L772" s="32">
        <v>45</v>
      </c>
      <c r="M772" s="32">
        <f t="shared" ref="M772:M835" si="115">K772-L772</f>
        <v>1910</v>
      </c>
      <c r="N772" s="52">
        <f t="shared" ref="N772:N835" si="116">IF(B772=1,K772,IF(B772=2,M772+(J772*G772),IF(B772=3,M772*G772,0)))</f>
        <v>0</v>
      </c>
    </row>
    <row r="773" spans="1:14" x14ac:dyDescent="0.2">
      <c r="A773" s="26">
        <f>'Aliquote medie'!$B773</f>
        <v>77000</v>
      </c>
      <c r="B773" s="28">
        <f t="shared" si="111"/>
        <v>4</v>
      </c>
      <c r="C773" s="28" t="str">
        <f t="shared" si="112"/>
        <v/>
      </c>
      <c r="D773" s="28" t="str">
        <f t="shared" si="113"/>
        <v/>
      </c>
      <c r="E773" s="28" t="str">
        <f t="shared" si="108"/>
        <v/>
      </c>
      <c r="F773" s="28" t="str">
        <f t="shared" si="109"/>
        <v/>
      </c>
      <c r="G773" s="48" t="str">
        <f t="shared" si="110"/>
        <v/>
      </c>
      <c r="H773" s="32">
        <v>1200</v>
      </c>
      <c r="I773" s="32">
        <v>10</v>
      </c>
      <c r="J773" s="32">
        <f t="shared" si="114"/>
        <v>1190</v>
      </c>
      <c r="K773" s="32">
        <v>1955</v>
      </c>
      <c r="L773" s="32">
        <v>45</v>
      </c>
      <c r="M773" s="32">
        <f t="shared" si="115"/>
        <v>1910</v>
      </c>
      <c r="N773" s="52">
        <f t="shared" si="116"/>
        <v>0</v>
      </c>
    </row>
    <row r="774" spans="1:14" x14ac:dyDescent="0.2">
      <c r="A774" s="26">
        <f>'Aliquote medie'!$B774</f>
        <v>77100</v>
      </c>
      <c r="B774" s="28">
        <f t="shared" si="111"/>
        <v>4</v>
      </c>
      <c r="C774" s="28" t="str">
        <f t="shared" si="112"/>
        <v/>
      </c>
      <c r="D774" s="28" t="str">
        <f t="shared" si="113"/>
        <v/>
      </c>
      <c r="E774" s="28" t="str">
        <f t="shared" si="108"/>
        <v/>
      </c>
      <c r="F774" s="28" t="str">
        <f t="shared" si="109"/>
        <v/>
      </c>
      <c r="G774" s="48" t="str">
        <f t="shared" si="110"/>
        <v/>
      </c>
      <c r="H774" s="32">
        <v>1200</v>
      </c>
      <c r="I774" s="32">
        <v>10</v>
      </c>
      <c r="J774" s="32">
        <f t="shared" si="114"/>
        <v>1190</v>
      </c>
      <c r="K774" s="32">
        <v>1955</v>
      </c>
      <c r="L774" s="32">
        <v>45</v>
      </c>
      <c r="M774" s="32">
        <f t="shared" si="115"/>
        <v>1910</v>
      </c>
      <c r="N774" s="52">
        <f t="shared" si="116"/>
        <v>0</v>
      </c>
    </row>
    <row r="775" spans="1:14" x14ac:dyDescent="0.2">
      <c r="A775" s="26">
        <f>'Aliquote medie'!$B775</f>
        <v>77200</v>
      </c>
      <c r="B775" s="28">
        <f t="shared" si="111"/>
        <v>4</v>
      </c>
      <c r="C775" s="28" t="str">
        <f t="shared" si="112"/>
        <v/>
      </c>
      <c r="D775" s="28" t="str">
        <f t="shared" si="113"/>
        <v/>
      </c>
      <c r="E775" s="28" t="str">
        <f t="shared" si="108"/>
        <v/>
      </c>
      <c r="F775" s="28" t="str">
        <f t="shared" si="109"/>
        <v/>
      </c>
      <c r="G775" s="48" t="str">
        <f t="shared" si="110"/>
        <v/>
      </c>
      <c r="H775" s="32">
        <v>1200</v>
      </c>
      <c r="I775" s="32">
        <v>10</v>
      </c>
      <c r="J775" s="32">
        <f t="shared" si="114"/>
        <v>1190</v>
      </c>
      <c r="K775" s="32">
        <v>1955</v>
      </c>
      <c r="L775" s="32">
        <v>45</v>
      </c>
      <c r="M775" s="32">
        <f t="shared" si="115"/>
        <v>1910</v>
      </c>
      <c r="N775" s="52">
        <f t="shared" si="116"/>
        <v>0</v>
      </c>
    </row>
    <row r="776" spans="1:14" x14ac:dyDescent="0.2">
      <c r="A776" s="26">
        <f>'Aliquote medie'!$B776</f>
        <v>77300</v>
      </c>
      <c r="B776" s="28">
        <f t="shared" si="111"/>
        <v>4</v>
      </c>
      <c r="C776" s="28" t="str">
        <f t="shared" si="112"/>
        <v/>
      </c>
      <c r="D776" s="28" t="str">
        <f t="shared" si="113"/>
        <v/>
      </c>
      <c r="E776" s="28" t="str">
        <f t="shared" si="108"/>
        <v/>
      </c>
      <c r="F776" s="28" t="str">
        <f t="shared" si="109"/>
        <v/>
      </c>
      <c r="G776" s="48" t="str">
        <f t="shared" si="110"/>
        <v/>
      </c>
      <c r="H776" s="32">
        <v>1200</v>
      </c>
      <c r="I776" s="32">
        <v>10</v>
      </c>
      <c r="J776" s="32">
        <f t="shared" si="114"/>
        <v>1190</v>
      </c>
      <c r="K776" s="32">
        <v>1955</v>
      </c>
      <c r="L776" s="32">
        <v>45</v>
      </c>
      <c r="M776" s="32">
        <f t="shared" si="115"/>
        <v>1910</v>
      </c>
      <c r="N776" s="52">
        <f t="shared" si="116"/>
        <v>0</v>
      </c>
    </row>
    <row r="777" spans="1:14" x14ac:dyDescent="0.2">
      <c r="A777" s="26">
        <f>'Aliquote medie'!$B777</f>
        <v>77400</v>
      </c>
      <c r="B777" s="28">
        <f t="shared" si="111"/>
        <v>4</v>
      </c>
      <c r="C777" s="28" t="str">
        <f t="shared" si="112"/>
        <v/>
      </c>
      <c r="D777" s="28" t="str">
        <f t="shared" si="113"/>
        <v/>
      </c>
      <c r="E777" s="28" t="str">
        <f t="shared" si="108"/>
        <v/>
      </c>
      <c r="F777" s="28" t="str">
        <f t="shared" si="109"/>
        <v/>
      </c>
      <c r="G777" s="48" t="str">
        <f t="shared" si="110"/>
        <v/>
      </c>
      <c r="H777" s="32">
        <v>1200</v>
      </c>
      <c r="I777" s="32">
        <v>10</v>
      </c>
      <c r="J777" s="32">
        <f t="shared" si="114"/>
        <v>1190</v>
      </c>
      <c r="K777" s="32">
        <v>1955</v>
      </c>
      <c r="L777" s="32">
        <v>45</v>
      </c>
      <c r="M777" s="32">
        <f t="shared" si="115"/>
        <v>1910</v>
      </c>
      <c r="N777" s="52">
        <f t="shared" si="116"/>
        <v>0</v>
      </c>
    </row>
    <row r="778" spans="1:14" x14ac:dyDescent="0.2">
      <c r="A778" s="26">
        <f>'Aliquote medie'!$B778</f>
        <v>77500</v>
      </c>
      <c r="B778" s="28">
        <f t="shared" si="111"/>
        <v>4</v>
      </c>
      <c r="C778" s="28" t="str">
        <f t="shared" si="112"/>
        <v/>
      </c>
      <c r="D778" s="28" t="str">
        <f t="shared" si="113"/>
        <v/>
      </c>
      <c r="E778" s="28" t="str">
        <f t="shared" si="108"/>
        <v/>
      </c>
      <c r="F778" s="28" t="str">
        <f t="shared" si="109"/>
        <v/>
      </c>
      <c r="G778" s="48" t="str">
        <f t="shared" si="110"/>
        <v/>
      </c>
      <c r="H778" s="32">
        <v>1200</v>
      </c>
      <c r="I778" s="32">
        <v>10</v>
      </c>
      <c r="J778" s="32">
        <f t="shared" si="114"/>
        <v>1190</v>
      </c>
      <c r="K778" s="32">
        <v>1955</v>
      </c>
      <c r="L778" s="32">
        <v>45</v>
      </c>
      <c r="M778" s="32">
        <f t="shared" si="115"/>
        <v>1910</v>
      </c>
      <c r="N778" s="52">
        <f t="shared" si="116"/>
        <v>0</v>
      </c>
    </row>
    <row r="779" spans="1:14" x14ac:dyDescent="0.2">
      <c r="A779" s="26">
        <f>'Aliquote medie'!$B779</f>
        <v>77600</v>
      </c>
      <c r="B779" s="28">
        <f t="shared" si="111"/>
        <v>4</v>
      </c>
      <c r="C779" s="28" t="str">
        <f t="shared" si="112"/>
        <v/>
      </c>
      <c r="D779" s="28" t="str">
        <f t="shared" si="113"/>
        <v/>
      </c>
      <c r="E779" s="28" t="str">
        <f t="shared" ref="E779:E842" si="117">IF(B779&lt;4,(C779-A779),"")</f>
        <v/>
      </c>
      <c r="F779" s="28" t="str">
        <f t="shared" ref="F779:F842" si="118">IF(B779&lt;4,C779-D779,"")</f>
        <v/>
      </c>
      <c r="G779" s="48" t="str">
        <f t="shared" ref="G779:G842" si="119">IF(B779&lt;4,E779/F779,"")</f>
        <v/>
      </c>
      <c r="H779" s="32">
        <v>1200</v>
      </c>
      <c r="I779" s="32">
        <v>10</v>
      </c>
      <c r="J779" s="32">
        <f t="shared" si="114"/>
        <v>1190</v>
      </c>
      <c r="K779" s="32">
        <v>1955</v>
      </c>
      <c r="L779" s="32">
        <v>45</v>
      </c>
      <c r="M779" s="32">
        <f t="shared" si="115"/>
        <v>1910</v>
      </c>
      <c r="N779" s="52">
        <f t="shared" si="116"/>
        <v>0</v>
      </c>
    </row>
    <row r="780" spans="1:14" x14ac:dyDescent="0.2">
      <c r="A780" s="26">
        <f>'Aliquote medie'!$B780</f>
        <v>77700</v>
      </c>
      <c r="B780" s="28">
        <f t="shared" si="111"/>
        <v>4</v>
      </c>
      <c r="C780" s="28" t="str">
        <f t="shared" si="112"/>
        <v/>
      </c>
      <c r="D780" s="28" t="str">
        <f t="shared" si="113"/>
        <v/>
      </c>
      <c r="E780" s="28" t="str">
        <f t="shared" si="117"/>
        <v/>
      </c>
      <c r="F780" s="28" t="str">
        <f t="shared" si="118"/>
        <v/>
      </c>
      <c r="G780" s="48" t="str">
        <f t="shared" si="119"/>
        <v/>
      </c>
      <c r="H780" s="32">
        <v>1200</v>
      </c>
      <c r="I780" s="32">
        <v>10</v>
      </c>
      <c r="J780" s="32">
        <f t="shared" si="114"/>
        <v>1190</v>
      </c>
      <c r="K780" s="32">
        <v>1955</v>
      </c>
      <c r="L780" s="32">
        <v>45</v>
      </c>
      <c r="M780" s="32">
        <f t="shared" si="115"/>
        <v>1910</v>
      </c>
      <c r="N780" s="52">
        <f t="shared" si="116"/>
        <v>0</v>
      </c>
    </row>
    <row r="781" spans="1:14" x14ac:dyDescent="0.2">
      <c r="A781" s="26">
        <f>'Aliquote medie'!$B781</f>
        <v>77800</v>
      </c>
      <c r="B781" s="28">
        <f t="shared" si="111"/>
        <v>4</v>
      </c>
      <c r="C781" s="28" t="str">
        <f t="shared" si="112"/>
        <v/>
      </c>
      <c r="D781" s="28" t="str">
        <f t="shared" si="113"/>
        <v/>
      </c>
      <c r="E781" s="28" t="str">
        <f t="shared" si="117"/>
        <v/>
      </c>
      <c r="F781" s="28" t="str">
        <f t="shared" si="118"/>
        <v/>
      </c>
      <c r="G781" s="48" t="str">
        <f t="shared" si="119"/>
        <v/>
      </c>
      <c r="H781" s="32">
        <v>1200</v>
      </c>
      <c r="I781" s="32">
        <v>10</v>
      </c>
      <c r="J781" s="32">
        <f t="shared" si="114"/>
        <v>1190</v>
      </c>
      <c r="K781" s="32">
        <v>1955</v>
      </c>
      <c r="L781" s="32">
        <v>45</v>
      </c>
      <c r="M781" s="32">
        <f t="shared" si="115"/>
        <v>1910</v>
      </c>
      <c r="N781" s="52">
        <f t="shared" si="116"/>
        <v>0</v>
      </c>
    </row>
    <row r="782" spans="1:14" x14ac:dyDescent="0.2">
      <c r="A782" s="26">
        <f>'Aliquote medie'!$B782</f>
        <v>77900</v>
      </c>
      <c r="B782" s="28">
        <f t="shared" si="111"/>
        <v>4</v>
      </c>
      <c r="C782" s="28" t="str">
        <f t="shared" si="112"/>
        <v/>
      </c>
      <c r="D782" s="28" t="str">
        <f t="shared" si="113"/>
        <v/>
      </c>
      <c r="E782" s="28" t="str">
        <f t="shared" si="117"/>
        <v/>
      </c>
      <c r="F782" s="28" t="str">
        <f t="shared" si="118"/>
        <v/>
      </c>
      <c r="G782" s="48" t="str">
        <f t="shared" si="119"/>
        <v/>
      </c>
      <c r="H782" s="32">
        <v>1200</v>
      </c>
      <c r="I782" s="32">
        <v>10</v>
      </c>
      <c r="J782" s="32">
        <f t="shared" si="114"/>
        <v>1190</v>
      </c>
      <c r="K782" s="32">
        <v>1955</v>
      </c>
      <c r="L782" s="32">
        <v>45</v>
      </c>
      <c r="M782" s="32">
        <f t="shared" si="115"/>
        <v>1910</v>
      </c>
      <c r="N782" s="52">
        <f t="shared" si="116"/>
        <v>0</v>
      </c>
    </row>
    <row r="783" spans="1:14" x14ac:dyDescent="0.2">
      <c r="A783" s="26">
        <f>'Aliquote medie'!$B783</f>
        <v>78000</v>
      </c>
      <c r="B783" s="28">
        <f t="shared" si="111"/>
        <v>4</v>
      </c>
      <c r="C783" s="28" t="str">
        <f t="shared" si="112"/>
        <v/>
      </c>
      <c r="D783" s="28" t="str">
        <f t="shared" si="113"/>
        <v/>
      </c>
      <c r="E783" s="28" t="str">
        <f t="shared" si="117"/>
        <v/>
      </c>
      <c r="F783" s="28" t="str">
        <f t="shared" si="118"/>
        <v/>
      </c>
      <c r="G783" s="48" t="str">
        <f t="shared" si="119"/>
        <v/>
      </c>
      <c r="H783" s="32">
        <v>1200</v>
      </c>
      <c r="I783" s="32">
        <v>10</v>
      </c>
      <c r="J783" s="32">
        <f t="shared" si="114"/>
        <v>1190</v>
      </c>
      <c r="K783" s="32">
        <v>1955</v>
      </c>
      <c r="L783" s="32">
        <v>45</v>
      </c>
      <c r="M783" s="32">
        <f t="shared" si="115"/>
        <v>1910</v>
      </c>
      <c r="N783" s="52">
        <f t="shared" si="116"/>
        <v>0</v>
      </c>
    </row>
    <row r="784" spans="1:14" x14ac:dyDescent="0.2">
      <c r="A784" s="26">
        <f>'Aliquote medie'!$B784</f>
        <v>78100</v>
      </c>
      <c r="B784" s="28">
        <f t="shared" si="111"/>
        <v>4</v>
      </c>
      <c r="C784" s="28" t="str">
        <f t="shared" si="112"/>
        <v/>
      </c>
      <c r="D784" s="28" t="str">
        <f t="shared" si="113"/>
        <v/>
      </c>
      <c r="E784" s="28" t="str">
        <f t="shared" si="117"/>
        <v/>
      </c>
      <c r="F784" s="28" t="str">
        <f t="shared" si="118"/>
        <v/>
      </c>
      <c r="G784" s="48" t="str">
        <f t="shared" si="119"/>
        <v/>
      </c>
      <c r="H784" s="32">
        <v>1200</v>
      </c>
      <c r="I784" s="32">
        <v>10</v>
      </c>
      <c r="J784" s="32">
        <f t="shared" si="114"/>
        <v>1190</v>
      </c>
      <c r="K784" s="32">
        <v>1955</v>
      </c>
      <c r="L784" s="32">
        <v>45</v>
      </c>
      <c r="M784" s="32">
        <f t="shared" si="115"/>
        <v>1910</v>
      </c>
      <c r="N784" s="52">
        <f t="shared" si="116"/>
        <v>0</v>
      </c>
    </row>
    <row r="785" spans="1:14" x14ac:dyDescent="0.2">
      <c r="A785" s="26">
        <f>'Aliquote medie'!$B785</f>
        <v>78200</v>
      </c>
      <c r="B785" s="28">
        <f t="shared" si="111"/>
        <v>4</v>
      </c>
      <c r="C785" s="28" t="str">
        <f t="shared" si="112"/>
        <v/>
      </c>
      <c r="D785" s="28" t="str">
        <f t="shared" si="113"/>
        <v/>
      </c>
      <c r="E785" s="28" t="str">
        <f t="shared" si="117"/>
        <v/>
      </c>
      <c r="F785" s="28" t="str">
        <f t="shared" si="118"/>
        <v/>
      </c>
      <c r="G785" s="48" t="str">
        <f t="shared" si="119"/>
        <v/>
      </c>
      <c r="H785" s="32">
        <v>1200</v>
      </c>
      <c r="I785" s="32">
        <v>10</v>
      </c>
      <c r="J785" s="32">
        <f t="shared" si="114"/>
        <v>1190</v>
      </c>
      <c r="K785" s="32">
        <v>1955</v>
      </c>
      <c r="L785" s="32">
        <v>45</v>
      </c>
      <c r="M785" s="32">
        <f t="shared" si="115"/>
        <v>1910</v>
      </c>
      <c r="N785" s="52">
        <f t="shared" si="116"/>
        <v>0</v>
      </c>
    </row>
    <row r="786" spans="1:14" x14ac:dyDescent="0.2">
      <c r="A786" s="26">
        <f>'Aliquote medie'!$B786</f>
        <v>78300</v>
      </c>
      <c r="B786" s="28">
        <f t="shared" si="111"/>
        <v>4</v>
      </c>
      <c r="C786" s="28" t="str">
        <f t="shared" si="112"/>
        <v/>
      </c>
      <c r="D786" s="28" t="str">
        <f t="shared" si="113"/>
        <v/>
      </c>
      <c r="E786" s="28" t="str">
        <f t="shared" si="117"/>
        <v/>
      </c>
      <c r="F786" s="28" t="str">
        <f t="shared" si="118"/>
        <v/>
      </c>
      <c r="G786" s="48" t="str">
        <f t="shared" si="119"/>
        <v/>
      </c>
      <c r="H786" s="32">
        <v>1200</v>
      </c>
      <c r="I786" s="32">
        <v>10</v>
      </c>
      <c r="J786" s="32">
        <f t="shared" si="114"/>
        <v>1190</v>
      </c>
      <c r="K786" s="32">
        <v>1955</v>
      </c>
      <c r="L786" s="32">
        <v>45</v>
      </c>
      <c r="M786" s="32">
        <f t="shared" si="115"/>
        <v>1910</v>
      </c>
      <c r="N786" s="52">
        <f t="shared" si="116"/>
        <v>0</v>
      </c>
    </row>
    <row r="787" spans="1:14" x14ac:dyDescent="0.2">
      <c r="A787" s="26">
        <f>'Aliquote medie'!$B787</f>
        <v>78400</v>
      </c>
      <c r="B787" s="28">
        <f t="shared" si="111"/>
        <v>4</v>
      </c>
      <c r="C787" s="28" t="str">
        <f t="shared" si="112"/>
        <v/>
      </c>
      <c r="D787" s="28" t="str">
        <f t="shared" si="113"/>
        <v/>
      </c>
      <c r="E787" s="28" t="str">
        <f t="shared" si="117"/>
        <v/>
      </c>
      <c r="F787" s="28" t="str">
        <f t="shared" si="118"/>
        <v/>
      </c>
      <c r="G787" s="48" t="str">
        <f t="shared" si="119"/>
        <v/>
      </c>
      <c r="H787" s="32">
        <v>1200</v>
      </c>
      <c r="I787" s="32">
        <v>10</v>
      </c>
      <c r="J787" s="32">
        <f t="shared" si="114"/>
        <v>1190</v>
      </c>
      <c r="K787" s="32">
        <v>1955</v>
      </c>
      <c r="L787" s="32">
        <v>45</v>
      </c>
      <c r="M787" s="32">
        <f t="shared" si="115"/>
        <v>1910</v>
      </c>
      <c r="N787" s="52">
        <f t="shared" si="116"/>
        <v>0</v>
      </c>
    </row>
    <row r="788" spans="1:14" x14ac:dyDescent="0.2">
      <c r="A788" s="26">
        <f>'Aliquote medie'!$B788</f>
        <v>78500</v>
      </c>
      <c r="B788" s="28">
        <f t="shared" si="111"/>
        <v>4</v>
      </c>
      <c r="C788" s="28" t="str">
        <f t="shared" si="112"/>
        <v/>
      </c>
      <c r="D788" s="28" t="str">
        <f t="shared" si="113"/>
        <v/>
      </c>
      <c r="E788" s="28" t="str">
        <f t="shared" si="117"/>
        <v/>
      </c>
      <c r="F788" s="28" t="str">
        <f t="shared" si="118"/>
        <v/>
      </c>
      <c r="G788" s="48" t="str">
        <f t="shared" si="119"/>
        <v/>
      </c>
      <c r="H788" s="32">
        <v>1200</v>
      </c>
      <c r="I788" s="32">
        <v>10</v>
      </c>
      <c r="J788" s="32">
        <f t="shared" si="114"/>
        <v>1190</v>
      </c>
      <c r="K788" s="32">
        <v>1955</v>
      </c>
      <c r="L788" s="32">
        <v>45</v>
      </c>
      <c r="M788" s="32">
        <f t="shared" si="115"/>
        <v>1910</v>
      </c>
      <c r="N788" s="52">
        <f t="shared" si="116"/>
        <v>0</v>
      </c>
    </row>
    <row r="789" spans="1:14" x14ac:dyDescent="0.2">
      <c r="A789" s="26">
        <f>'Aliquote medie'!$B789</f>
        <v>78600</v>
      </c>
      <c r="B789" s="28">
        <f t="shared" si="111"/>
        <v>4</v>
      </c>
      <c r="C789" s="28" t="str">
        <f t="shared" si="112"/>
        <v/>
      </c>
      <c r="D789" s="28" t="str">
        <f t="shared" si="113"/>
        <v/>
      </c>
      <c r="E789" s="28" t="str">
        <f t="shared" si="117"/>
        <v/>
      </c>
      <c r="F789" s="28" t="str">
        <f t="shared" si="118"/>
        <v/>
      </c>
      <c r="G789" s="48" t="str">
        <f t="shared" si="119"/>
        <v/>
      </c>
      <c r="H789" s="32">
        <v>1200</v>
      </c>
      <c r="I789" s="32">
        <v>10</v>
      </c>
      <c r="J789" s="32">
        <f t="shared" si="114"/>
        <v>1190</v>
      </c>
      <c r="K789" s="32">
        <v>1955</v>
      </c>
      <c r="L789" s="32">
        <v>45</v>
      </c>
      <c r="M789" s="32">
        <f t="shared" si="115"/>
        <v>1910</v>
      </c>
      <c r="N789" s="52">
        <f t="shared" si="116"/>
        <v>0</v>
      </c>
    </row>
    <row r="790" spans="1:14" x14ac:dyDescent="0.2">
      <c r="A790" s="26">
        <f>'Aliquote medie'!$B790</f>
        <v>78700</v>
      </c>
      <c r="B790" s="28">
        <f t="shared" si="111"/>
        <v>4</v>
      </c>
      <c r="C790" s="28" t="str">
        <f t="shared" si="112"/>
        <v/>
      </c>
      <c r="D790" s="28" t="str">
        <f t="shared" si="113"/>
        <v/>
      </c>
      <c r="E790" s="28" t="str">
        <f t="shared" si="117"/>
        <v/>
      </c>
      <c r="F790" s="28" t="str">
        <f t="shared" si="118"/>
        <v/>
      </c>
      <c r="G790" s="48" t="str">
        <f t="shared" si="119"/>
        <v/>
      </c>
      <c r="H790" s="32">
        <v>1200</v>
      </c>
      <c r="I790" s="32">
        <v>10</v>
      </c>
      <c r="J790" s="32">
        <f t="shared" si="114"/>
        <v>1190</v>
      </c>
      <c r="K790" s="32">
        <v>1955</v>
      </c>
      <c r="L790" s="32">
        <v>45</v>
      </c>
      <c r="M790" s="32">
        <f t="shared" si="115"/>
        <v>1910</v>
      </c>
      <c r="N790" s="52">
        <f t="shared" si="116"/>
        <v>0</v>
      </c>
    </row>
    <row r="791" spans="1:14" x14ac:dyDescent="0.2">
      <c r="A791" s="26">
        <f>'Aliquote medie'!$B791</f>
        <v>78800</v>
      </c>
      <c r="B791" s="28">
        <f t="shared" si="111"/>
        <v>4</v>
      </c>
      <c r="C791" s="28" t="str">
        <f t="shared" si="112"/>
        <v/>
      </c>
      <c r="D791" s="28" t="str">
        <f t="shared" si="113"/>
        <v/>
      </c>
      <c r="E791" s="28" t="str">
        <f t="shared" si="117"/>
        <v/>
      </c>
      <c r="F791" s="28" t="str">
        <f t="shared" si="118"/>
        <v/>
      </c>
      <c r="G791" s="48" t="str">
        <f t="shared" si="119"/>
        <v/>
      </c>
      <c r="H791" s="32">
        <v>1200</v>
      </c>
      <c r="I791" s="32">
        <v>10</v>
      </c>
      <c r="J791" s="32">
        <f t="shared" si="114"/>
        <v>1190</v>
      </c>
      <c r="K791" s="32">
        <v>1955</v>
      </c>
      <c r="L791" s="32">
        <v>45</v>
      </c>
      <c r="M791" s="32">
        <f t="shared" si="115"/>
        <v>1910</v>
      </c>
      <c r="N791" s="52">
        <f t="shared" si="116"/>
        <v>0</v>
      </c>
    </row>
    <row r="792" spans="1:14" x14ac:dyDescent="0.2">
      <c r="A792" s="26">
        <f>'Aliquote medie'!$B792</f>
        <v>78900</v>
      </c>
      <c r="B792" s="28">
        <f t="shared" si="111"/>
        <v>4</v>
      </c>
      <c r="C792" s="28" t="str">
        <f t="shared" si="112"/>
        <v/>
      </c>
      <c r="D792" s="28" t="str">
        <f t="shared" si="113"/>
        <v/>
      </c>
      <c r="E792" s="28" t="str">
        <f t="shared" si="117"/>
        <v/>
      </c>
      <c r="F792" s="28" t="str">
        <f t="shared" si="118"/>
        <v/>
      </c>
      <c r="G792" s="48" t="str">
        <f t="shared" si="119"/>
        <v/>
      </c>
      <c r="H792" s="32">
        <v>1200</v>
      </c>
      <c r="I792" s="32">
        <v>10</v>
      </c>
      <c r="J792" s="32">
        <f t="shared" si="114"/>
        <v>1190</v>
      </c>
      <c r="K792" s="32">
        <v>1955</v>
      </c>
      <c r="L792" s="32">
        <v>45</v>
      </c>
      <c r="M792" s="32">
        <f t="shared" si="115"/>
        <v>1910</v>
      </c>
      <c r="N792" s="52">
        <f t="shared" si="116"/>
        <v>0</v>
      </c>
    </row>
    <row r="793" spans="1:14" x14ac:dyDescent="0.2">
      <c r="A793" s="26">
        <f>'Aliquote medie'!$B793</f>
        <v>79000</v>
      </c>
      <c r="B793" s="28">
        <f t="shared" si="111"/>
        <v>4</v>
      </c>
      <c r="C793" s="28" t="str">
        <f t="shared" si="112"/>
        <v/>
      </c>
      <c r="D793" s="28" t="str">
        <f t="shared" si="113"/>
        <v/>
      </c>
      <c r="E793" s="28" t="str">
        <f t="shared" si="117"/>
        <v/>
      </c>
      <c r="F793" s="28" t="str">
        <f t="shared" si="118"/>
        <v/>
      </c>
      <c r="G793" s="48" t="str">
        <f t="shared" si="119"/>
        <v/>
      </c>
      <c r="H793" s="32">
        <v>1200</v>
      </c>
      <c r="I793" s="32">
        <v>10</v>
      </c>
      <c r="J793" s="32">
        <f t="shared" si="114"/>
        <v>1190</v>
      </c>
      <c r="K793" s="32">
        <v>1955</v>
      </c>
      <c r="L793" s="32">
        <v>45</v>
      </c>
      <c r="M793" s="32">
        <f t="shared" si="115"/>
        <v>1910</v>
      </c>
      <c r="N793" s="52">
        <f t="shared" si="116"/>
        <v>0</v>
      </c>
    </row>
    <row r="794" spans="1:14" x14ac:dyDescent="0.2">
      <c r="A794" s="26">
        <f>'Aliquote medie'!$B794</f>
        <v>79100</v>
      </c>
      <c r="B794" s="28">
        <f t="shared" si="111"/>
        <v>4</v>
      </c>
      <c r="C794" s="28" t="str">
        <f t="shared" si="112"/>
        <v/>
      </c>
      <c r="D794" s="28" t="str">
        <f t="shared" si="113"/>
        <v/>
      </c>
      <c r="E794" s="28" t="str">
        <f t="shared" si="117"/>
        <v/>
      </c>
      <c r="F794" s="28" t="str">
        <f t="shared" si="118"/>
        <v/>
      </c>
      <c r="G794" s="48" t="str">
        <f t="shared" si="119"/>
        <v/>
      </c>
      <c r="H794" s="32">
        <v>1200</v>
      </c>
      <c r="I794" s="32">
        <v>10</v>
      </c>
      <c r="J794" s="32">
        <f t="shared" si="114"/>
        <v>1190</v>
      </c>
      <c r="K794" s="32">
        <v>1955</v>
      </c>
      <c r="L794" s="32">
        <v>45</v>
      </c>
      <c r="M794" s="32">
        <f t="shared" si="115"/>
        <v>1910</v>
      </c>
      <c r="N794" s="52">
        <f t="shared" si="116"/>
        <v>0</v>
      </c>
    </row>
    <row r="795" spans="1:14" x14ac:dyDescent="0.2">
      <c r="A795" s="26">
        <f>'Aliquote medie'!$B795</f>
        <v>79200</v>
      </c>
      <c r="B795" s="28">
        <f t="shared" si="111"/>
        <v>4</v>
      </c>
      <c r="C795" s="28" t="str">
        <f t="shared" si="112"/>
        <v/>
      </c>
      <c r="D795" s="28" t="str">
        <f t="shared" si="113"/>
        <v/>
      </c>
      <c r="E795" s="28" t="str">
        <f t="shared" si="117"/>
        <v/>
      </c>
      <c r="F795" s="28" t="str">
        <f t="shared" si="118"/>
        <v/>
      </c>
      <c r="G795" s="48" t="str">
        <f t="shared" si="119"/>
        <v/>
      </c>
      <c r="H795" s="32">
        <v>1200</v>
      </c>
      <c r="I795" s="32">
        <v>10</v>
      </c>
      <c r="J795" s="32">
        <f t="shared" si="114"/>
        <v>1190</v>
      </c>
      <c r="K795" s="32">
        <v>1955</v>
      </c>
      <c r="L795" s="32">
        <v>45</v>
      </c>
      <c r="M795" s="32">
        <f t="shared" si="115"/>
        <v>1910</v>
      </c>
      <c r="N795" s="52">
        <f t="shared" si="116"/>
        <v>0</v>
      </c>
    </row>
    <row r="796" spans="1:14" x14ac:dyDescent="0.2">
      <c r="A796" s="26">
        <f>'Aliquote medie'!$B796</f>
        <v>79300</v>
      </c>
      <c r="B796" s="28">
        <f t="shared" si="111"/>
        <v>4</v>
      </c>
      <c r="C796" s="28" t="str">
        <f t="shared" si="112"/>
        <v/>
      </c>
      <c r="D796" s="28" t="str">
        <f t="shared" si="113"/>
        <v/>
      </c>
      <c r="E796" s="28" t="str">
        <f t="shared" si="117"/>
        <v/>
      </c>
      <c r="F796" s="28" t="str">
        <f t="shared" si="118"/>
        <v/>
      </c>
      <c r="G796" s="48" t="str">
        <f t="shared" si="119"/>
        <v/>
      </c>
      <c r="H796" s="32">
        <v>1200</v>
      </c>
      <c r="I796" s="32">
        <v>10</v>
      </c>
      <c r="J796" s="32">
        <f t="shared" si="114"/>
        <v>1190</v>
      </c>
      <c r="K796" s="32">
        <v>1955</v>
      </c>
      <c r="L796" s="32">
        <v>45</v>
      </c>
      <c r="M796" s="32">
        <f t="shared" si="115"/>
        <v>1910</v>
      </c>
      <c r="N796" s="52">
        <f t="shared" si="116"/>
        <v>0</v>
      </c>
    </row>
    <row r="797" spans="1:14" x14ac:dyDescent="0.2">
      <c r="A797" s="26">
        <f>'Aliquote medie'!$B797</f>
        <v>79400</v>
      </c>
      <c r="B797" s="28">
        <f t="shared" si="111"/>
        <v>4</v>
      </c>
      <c r="C797" s="28" t="str">
        <f t="shared" si="112"/>
        <v/>
      </c>
      <c r="D797" s="28" t="str">
        <f t="shared" si="113"/>
        <v/>
      </c>
      <c r="E797" s="28" t="str">
        <f t="shared" si="117"/>
        <v/>
      </c>
      <c r="F797" s="28" t="str">
        <f t="shared" si="118"/>
        <v/>
      </c>
      <c r="G797" s="48" t="str">
        <f t="shared" si="119"/>
        <v/>
      </c>
      <c r="H797" s="32">
        <v>1200</v>
      </c>
      <c r="I797" s="32">
        <v>10</v>
      </c>
      <c r="J797" s="32">
        <f t="shared" si="114"/>
        <v>1190</v>
      </c>
      <c r="K797" s="32">
        <v>1955</v>
      </c>
      <c r="L797" s="32">
        <v>45</v>
      </c>
      <c r="M797" s="32">
        <f t="shared" si="115"/>
        <v>1910</v>
      </c>
      <c r="N797" s="52">
        <f t="shared" si="116"/>
        <v>0</v>
      </c>
    </row>
    <row r="798" spans="1:14" x14ac:dyDescent="0.2">
      <c r="A798" s="26">
        <f>'Aliquote medie'!$B798</f>
        <v>79500</v>
      </c>
      <c r="B798" s="28">
        <f t="shared" si="111"/>
        <v>4</v>
      </c>
      <c r="C798" s="28" t="str">
        <f t="shared" si="112"/>
        <v/>
      </c>
      <c r="D798" s="28" t="str">
        <f t="shared" si="113"/>
        <v/>
      </c>
      <c r="E798" s="28" t="str">
        <f t="shared" si="117"/>
        <v/>
      </c>
      <c r="F798" s="28" t="str">
        <f t="shared" si="118"/>
        <v/>
      </c>
      <c r="G798" s="48" t="str">
        <f t="shared" si="119"/>
        <v/>
      </c>
      <c r="H798" s="32">
        <v>1200</v>
      </c>
      <c r="I798" s="32">
        <v>10</v>
      </c>
      <c r="J798" s="32">
        <f t="shared" si="114"/>
        <v>1190</v>
      </c>
      <c r="K798" s="32">
        <v>1955</v>
      </c>
      <c r="L798" s="32">
        <v>45</v>
      </c>
      <c r="M798" s="32">
        <f t="shared" si="115"/>
        <v>1910</v>
      </c>
      <c r="N798" s="52">
        <f t="shared" si="116"/>
        <v>0</v>
      </c>
    </row>
    <row r="799" spans="1:14" x14ac:dyDescent="0.2">
      <c r="A799" s="26">
        <f>'Aliquote medie'!$B799</f>
        <v>79600</v>
      </c>
      <c r="B799" s="28">
        <f t="shared" si="111"/>
        <v>4</v>
      </c>
      <c r="C799" s="28" t="str">
        <f t="shared" si="112"/>
        <v/>
      </c>
      <c r="D799" s="28" t="str">
        <f t="shared" si="113"/>
        <v/>
      </c>
      <c r="E799" s="28" t="str">
        <f t="shared" si="117"/>
        <v/>
      </c>
      <c r="F799" s="28" t="str">
        <f t="shared" si="118"/>
        <v/>
      </c>
      <c r="G799" s="48" t="str">
        <f t="shared" si="119"/>
        <v/>
      </c>
      <c r="H799" s="32">
        <v>1200</v>
      </c>
      <c r="I799" s="32">
        <v>10</v>
      </c>
      <c r="J799" s="32">
        <f t="shared" si="114"/>
        <v>1190</v>
      </c>
      <c r="K799" s="32">
        <v>1955</v>
      </c>
      <c r="L799" s="32">
        <v>45</v>
      </c>
      <c r="M799" s="32">
        <f t="shared" si="115"/>
        <v>1910</v>
      </c>
      <c r="N799" s="52">
        <f t="shared" si="116"/>
        <v>0</v>
      </c>
    </row>
    <row r="800" spans="1:14" x14ac:dyDescent="0.2">
      <c r="A800" s="26">
        <f>'Aliquote medie'!$B800</f>
        <v>79700</v>
      </c>
      <c r="B800" s="28">
        <f t="shared" si="111"/>
        <v>4</v>
      </c>
      <c r="C800" s="28" t="str">
        <f t="shared" si="112"/>
        <v/>
      </c>
      <c r="D800" s="28" t="str">
        <f t="shared" si="113"/>
        <v/>
      </c>
      <c r="E800" s="28" t="str">
        <f t="shared" si="117"/>
        <v/>
      </c>
      <c r="F800" s="28" t="str">
        <f t="shared" si="118"/>
        <v/>
      </c>
      <c r="G800" s="48" t="str">
        <f t="shared" si="119"/>
        <v/>
      </c>
      <c r="H800" s="32">
        <v>1200</v>
      </c>
      <c r="I800" s="32">
        <v>10</v>
      </c>
      <c r="J800" s="32">
        <f t="shared" si="114"/>
        <v>1190</v>
      </c>
      <c r="K800" s="32">
        <v>1955</v>
      </c>
      <c r="L800" s="32">
        <v>45</v>
      </c>
      <c r="M800" s="32">
        <f t="shared" si="115"/>
        <v>1910</v>
      </c>
      <c r="N800" s="52">
        <f t="shared" si="116"/>
        <v>0</v>
      </c>
    </row>
    <row r="801" spans="1:14" x14ac:dyDescent="0.2">
      <c r="A801" s="26">
        <f>'Aliquote medie'!$B801</f>
        <v>79800</v>
      </c>
      <c r="B801" s="28">
        <f t="shared" si="111"/>
        <v>4</v>
      </c>
      <c r="C801" s="28" t="str">
        <f t="shared" si="112"/>
        <v/>
      </c>
      <c r="D801" s="28" t="str">
        <f t="shared" si="113"/>
        <v/>
      </c>
      <c r="E801" s="28" t="str">
        <f t="shared" si="117"/>
        <v/>
      </c>
      <c r="F801" s="28" t="str">
        <f t="shared" si="118"/>
        <v/>
      </c>
      <c r="G801" s="48" t="str">
        <f t="shared" si="119"/>
        <v/>
      </c>
      <c r="H801" s="32">
        <v>1200</v>
      </c>
      <c r="I801" s="32">
        <v>10</v>
      </c>
      <c r="J801" s="32">
        <f t="shared" si="114"/>
        <v>1190</v>
      </c>
      <c r="K801" s="32">
        <v>1955</v>
      </c>
      <c r="L801" s="32">
        <v>45</v>
      </c>
      <c r="M801" s="32">
        <f t="shared" si="115"/>
        <v>1910</v>
      </c>
      <c r="N801" s="52">
        <f t="shared" si="116"/>
        <v>0</v>
      </c>
    </row>
    <row r="802" spans="1:14" x14ac:dyDescent="0.2">
      <c r="A802" s="26">
        <f>'Aliquote medie'!$B802</f>
        <v>79900</v>
      </c>
      <c r="B802" s="28">
        <f t="shared" si="111"/>
        <v>4</v>
      </c>
      <c r="C802" s="28" t="str">
        <f t="shared" si="112"/>
        <v/>
      </c>
      <c r="D802" s="28" t="str">
        <f t="shared" si="113"/>
        <v/>
      </c>
      <c r="E802" s="28" t="str">
        <f t="shared" si="117"/>
        <v/>
      </c>
      <c r="F802" s="28" t="str">
        <f t="shared" si="118"/>
        <v/>
      </c>
      <c r="G802" s="48" t="str">
        <f t="shared" si="119"/>
        <v/>
      </c>
      <c r="H802" s="32">
        <v>1200</v>
      </c>
      <c r="I802" s="32">
        <v>10</v>
      </c>
      <c r="J802" s="32">
        <f t="shared" si="114"/>
        <v>1190</v>
      </c>
      <c r="K802" s="32">
        <v>1955</v>
      </c>
      <c r="L802" s="32">
        <v>45</v>
      </c>
      <c r="M802" s="32">
        <f t="shared" si="115"/>
        <v>1910</v>
      </c>
      <c r="N802" s="52">
        <f t="shared" si="116"/>
        <v>0</v>
      </c>
    </row>
    <row r="803" spans="1:14" x14ac:dyDescent="0.2">
      <c r="A803" s="26">
        <f>'Aliquote medie'!$B803</f>
        <v>80000</v>
      </c>
      <c r="B803" s="28">
        <f t="shared" si="111"/>
        <v>4</v>
      </c>
      <c r="C803" s="28" t="str">
        <f t="shared" si="112"/>
        <v/>
      </c>
      <c r="D803" s="28" t="str">
        <f t="shared" si="113"/>
        <v/>
      </c>
      <c r="E803" s="28" t="str">
        <f t="shared" si="117"/>
        <v/>
      </c>
      <c r="F803" s="28" t="str">
        <f t="shared" si="118"/>
        <v/>
      </c>
      <c r="G803" s="48" t="str">
        <f t="shared" si="119"/>
        <v/>
      </c>
      <c r="H803" s="32">
        <v>1200</v>
      </c>
      <c r="I803" s="32">
        <v>10</v>
      </c>
      <c r="J803" s="32">
        <f t="shared" si="114"/>
        <v>1190</v>
      </c>
      <c r="K803" s="32">
        <v>1955</v>
      </c>
      <c r="L803" s="32">
        <v>45</v>
      </c>
      <c r="M803" s="32">
        <f t="shared" si="115"/>
        <v>1910</v>
      </c>
      <c r="N803" s="52">
        <f t="shared" si="116"/>
        <v>0</v>
      </c>
    </row>
    <row r="804" spans="1:14" x14ac:dyDescent="0.2">
      <c r="A804" s="26">
        <f>'Aliquote medie'!$B804</f>
        <v>80100</v>
      </c>
      <c r="B804" s="28">
        <f t="shared" si="111"/>
        <v>4</v>
      </c>
      <c r="C804" s="28" t="str">
        <f t="shared" si="112"/>
        <v/>
      </c>
      <c r="D804" s="28" t="str">
        <f t="shared" si="113"/>
        <v/>
      </c>
      <c r="E804" s="28" t="str">
        <f t="shared" si="117"/>
        <v/>
      </c>
      <c r="F804" s="28" t="str">
        <f t="shared" si="118"/>
        <v/>
      </c>
      <c r="G804" s="48" t="str">
        <f t="shared" si="119"/>
        <v/>
      </c>
      <c r="H804" s="32">
        <v>1200</v>
      </c>
      <c r="I804" s="32">
        <v>10</v>
      </c>
      <c r="J804" s="32">
        <f t="shared" si="114"/>
        <v>1190</v>
      </c>
      <c r="K804" s="32">
        <v>1955</v>
      </c>
      <c r="L804" s="32">
        <v>45</v>
      </c>
      <c r="M804" s="32">
        <f t="shared" si="115"/>
        <v>1910</v>
      </c>
      <c r="N804" s="52">
        <f t="shared" si="116"/>
        <v>0</v>
      </c>
    </row>
    <row r="805" spans="1:14" x14ac:dyDescent="0.2">
      <c r="A805" s="26">
        <f>'Aliquote medie'!$B805</f>
        <v>80200</v>
      </c>
      <c r="B805" s="28">
        <f t="shared" si="111"/>
        <v>4</v>
      </c>
      <c r="C805" s="28" t="str">
        <f t="shared" si="112"/>
        <v/>
      </c>
      <c r="D805" s="28" t="str">
        <f t="shared" si="113"/>
        <v/>
      </c>
      <c r="E805" s="28" t="str">
        <f t="shared" si="117"/>
        <v/>
      </c>
      <c r="F805" s="28" t="str">
        <f t="shared" si="118"/>
        <v/>
      </c>
      <c r="G805" s="48" t="str">
        <f t="shared" si="119"/>
        <v/>
      </c>
      <c r="H805" s="32">
        <v>1200</v>
      </c>
      <c r="I805" s="32">
        <v>10</v>
      </c>
      <c r="J805" s="32">
        <f t="shared" si="114"/>
        <v>1190</v>
      </c>
      <c r="K805" s="32">
        <v>1955</v>
      </c>
      <c r="L805" s="32">
        <v>45</v>
      </c>
      <c r="M805" s="32">
        <f t="shared" si="115"/>
        <v>1910</v>
      </c>
      <c r="N805" s="52">
        <f t="shared" si="116"/>
        <v>0</v>
      </c>
    </row>
    <row r="806" spans="1:14" x14ac:dyDescent="0.2">
      <c r="A806" s="26">
        <f>'Aliquote medie'!$B806</f>
        <v>80300</v>
      </c>
      <c r="B806" s="28">
        <f t="shared" si="111"/>
        <v>4</v>
      </c>
      <c r="C806" s="28" t="str">
        <f t="shared" si="112"/>
        <v/>
      </c>
      <c r="D806" s="28" t="str">
        <f t="shared" si="113"/>
        <v/>
      </c>
      <c r="E806" s="28" t="str">
        <f t="shared" si="117"/>
        <v/>
      </c>
      <c r="F806" s="28" t="str">
        <f t="shared" si="118"/>
        <v/>
      </c>
      <c r="G806" s="48" t="str">
        <f t="shared" si="119"/>
        <v/>
      </c>
      <c r="H806" s="32">
        <v>1200</v>
      </c>
      <c r="I806" s="32">
        <v>10</v>
      </c>
      <c r="J806" s="32">
        <f t="shared" si="114"/>
        <v>1190</v>
      </c>
      <c r="K806" s="32">
        <v>1955</v>
      </c>
      <c r="L806" s="32">
        <v>45</v>
      </c>
      <c r="M806" s="32">
        <f t="shared" si="115"/>
        <v>1910</v>
      </c>
      <c r="N806" s="52">
        <f t="shared" si="116"/>
        <v>0</v>
      </c>
    </row>
    <row r="807" spans="1:14" x14ac:dyDescent="0.2">
      <c r="A807" s="26">
        <f>'Aliquote medie'!$B807</f>
        <v>80400</v>
      </c>
      <c r="B807" s="28">
        <f t="shared" si="111"/>
        <v>4</v>
      </c>
      <c r="C807" s="28" t="str">
        <f t="shared" si="112"/>
        <v/>
      </c>
      <c r="D807" s="28" t="str">
        <f t="shared" si="113"/>
        <v/>
      </c>
      <c r="E807" s="28" t="str">
        <f t="shared" si="117"/>
        <v/>
      </c>
      <c r="F807" s="28" t="str">
        <f t="shared" si="118"/>
        <v/>
      </c>
      <c r="G807" s="48" t="str">
        <f t="shared" si="119"/>
        <v/>
      </c>
      <c r="H807" s="32">
        <v>1200</v>
      </c>
      <c r="I807" s="32">
        <v>10</v>
      </c>
      <c r="J807" s="32">
        <f t="shared" si="114"/>
        <v>1190</v>
      </c>
      <c r="K807" s="32">
        <v>1955</v>
      </c>
      <c r="L807" s="32">
        <v>45</v>
      </c>
      <c r="M807" s="32">
        <f t="shared" si="115"/>
        <v>1910</v>
      </c>
      <c r="N807" s="52">
        <f t="shared" si="116"/>
        <v>0</v>
      </c>
    </row>
    <row r="808" spans="1:14" x14ac:dyDescent="0.2">
      <c r="A808" s="26">
        <f>'Aliquote medie'!$B808</f>
        <v>80500</v>
      </c>
      <c r="B808" s="28">
        <f t="shared" si="111"/>
        <v>4</v>
      </c>
      <c r="C808" s="28" t="str">
        <f t="shared" si="112"/>
        <v/>
      </c>
      <c r="D808" s="28" t="str">
        <f t="shared" si="113"/>
        <v/>
      </c>
      <c r="E808" s="28" t="str">
        <f t="shared" si="117"/>
        <v/>
      </c>
      <c r="F808" s="28" t="str">
        <f t="shared" si="118"/>
        <v/>
      </c>
      <c r="G808" s="48" t="str">
        <f t="shared" si="119"/>
        <v/>
      </c>
      <c r="H808" s="32">
        <v>1200</v>
      </c>
      <c r="I808" s="32">
        <v>10</v>
      </c>
      <c r="J808" s="32">
        <f t="shared" si="114"/>
        <v>1190</v>
      </c>
      <c r="K808" s="32">
        <v>1955</v>
      </c>
      <c r="L808" s="32">
        <v>45</v>
      </c>
      <c r="M808" s="32">
        <f t="shared" si="115"/>
        <v>1910</v>
      </c>
      <c r="N808" s="52">
        <f t="shared" si="116"/>
        <v>0</v>
      </c>
    </row>
    <row r="809" spans="1:14" x14ac:dyDescent="0.2">
      <c r="A809" s="26">
        <f>'Aliquote medie'!$B809</f>
        <v>80600</v>
      </c>
      <c r="B809" s="28">
        <f t="shared" si="111"/>
        <v>4</v>
      </c>
      <c r="C809" s="28" t="str">
        <f t="shared" si="112"/>
        <v/>
      </c>
      <c r="D809" s="28" t="str">
        <f t="shared" si="113"/>
        <v/>
      </c>
      <c r="E809" s="28" t="str">
        <f t="shared" si="117"/>
        <v/>
      </c>
      <c r="F809" s="28" t="str">
        <f t="shared" si="118"/>
        <v/>
      </c>
      <c r="G809" s="48" t="str">
        <f t="shared" si="119"/>
        <v/>
      </c>
      <c r="H809" s="32">
        <v>1200</v>
      </c>
      <c r="I809" s="32">
        <v>10</v>
      </c>
      <c r="J809" s="32">
        <f t="shared" si="114"/>
        <v>1190</v>
      </c>
      <c r="K809" s="32">
        <v>1955</v>
      </c>
      <c r="L809" s="32">
        <v>45</v>
      </c>
      <c r="M809" s="32">
        <f t="shared" si="115"/>
        <v>1910</v>
      </c>
      <c r="N809" s="52">
        <f t="shared" si="116"/>
        <v>0</v>
      </c>
    </row>
    <row r="810" spans="1:14" x14ac:dyDescent="0.2">
      <c r="A810" s="26">
        <f>'Aliquote medie'!$B810</f>
        <v>80700</v>
      </c>
      <c r="B810" s="28">
        <f t="shared" si="111"/>
        <v>4</v>
      </c>
      <c r="C810" s="28" t="str">
        <f t="shared" si="112"/>
        <v/>
      </c>
      <c r="D810" s="28" t="str">
        <f t="shared" si="113"/>
        <v/>
      </c>
      <c r="E810" s="28" t="str">
        <f t="shared" si="117"/>
        <v/>
      </c>
      <c r="F810" s="28" t="str">
        <f t="shared" si="118"/>
        <v/>
      </c>
      <c r="G810" s="48" t="str">
        <f t="shared" si="119"/>
        <v/>
      </c>
      <c r="H810" s="32">
        <v>1200</v>
      </c>
      <c r="I810" s="32">
        <v>10</v>
      </c>
      <c r="J810" s="32">
        <f t="shared" si="114"/>
        <v>1190</v>
      </c>
      <c r="K810" s="32">
        <v>1955</v>
      </c>
      <c r="L810" s="32">
        <v>45</v>
      </c>
      <c r="M810" s="32">
        <f t="shared" si="115"/>
        <v>1910</v>
      </c>
      <c r="N810" s="52">
        <f t="shared" si="116"/>
        <v>0</v>
      </c>
    </row>
    <row r="811" spans="1:14" x14ac:dyDescent="0.2">
      <c r="A811" s="26">
        <f>'Aliquote medie'!$B811</f>
        <v>80800</v>
      </c>
      <c r="B811" s="28">
        <f t="shared" si="111"/>
        <v>4</v>
      </c>
      <c r="C811" s="28" t="str">
        <f t="shared" si="112"/>
        <v/>
      </c>
      <c r="D811" s="28" t="str">
        <f t="shared" si="113"/>
        <v/>
      </c>
      <c r="E811" s="28" t="str">
        <f t="shared" si="117"/>
        <v/>
      </c>
      <c r="F811" s="28" t="str">
        <f t="shared" si="118"/>
        <v/>
      </c>
      <c r="G811" s="48" t="str">
        <f t="shared" si="119"/>
        <v/>
      </c>
      <c r="H811" s="32">
        <v>1200</v>
      </c>
      <c r="I811" s="32">
        <v>10</v>
      </c>
      <c r="J811" s="32">
        <f t="shared" si="114"/>
        <v>1190</v>
      </c>
      <c r="K811" s="32">
        <v>1955</v>
      </c>
      <c r="L811" s="32">
        <v>45</v>
      </c>
      <c r="M811" s="32">
        <f t="shared" si="115"/>
        <v>1910</v>
      </c>
      <c r="N811" s="52">
        <f t="shared" si="116"/>
        <v>0</v>
      </c>
    </row>
    <row r="812" spans="1:14" x14ac:dyDescent="0.2">
      <c r="A812" s="26">
        <f>'Aliquote medie'!$B812</f>
        <v>80900</v>
      </c>
      <c r="B812" s="28">
        <f t="shared" si="111"/>
        <v>4</v>
      </c>
      <c r="C812" s="28" t="str">
        <f t="shared" si="112"/>
        <v/>
      </c>
      <c r="D812" s="28" t="str">
        <f t="shared" si="113"/>
        <v/>
      </c>
      <c r="E812" s="28" t="str">
        <f t="shared" si="117"/>
        <v/>
      </c>
      <c r="F812" s="28" t="str">
        <f t="shared" si="118"/>
        <v/>
      </c>
      <c r="G812" s="48" t="str">
        <f t="shared" si="119"/>
        <v/>
      </c>
      <c r="H812" s="32">
        <v>1200</v>
      </c>
      <c r="I812" s="32">
        <v>10</v>
      </c>
      <c r="J812" s="32">
        <f t="shared" si="114"/>
        <v>1190</v>
      </c>
      <c r="K812" s="32">
        <v>1955</v>
      </c>
      <c r="L812" s="32">
        <v>45</v>
      </c>
      <c r="M812" s="32">
        <f t="shared" si="115"/>
        <v>1910</v>
      </c>
      <c r="N812" s="52">
        <f t="shared" si="116"/>
        <v>0</v>
      </c>
    </row>
    <row r="813" spans="1:14" x14ac:dyDescent="0.2">
      <c r="A813" s="26">
        <f>'Aliquote medie'!$B813</f>
        <v>81000</v>
      </c>
      <c r="B813" s="28">
        <f t="shared" si="111"/>
        <v>4</v>
      </c>
      <c r="C813" s="28" t="str">
        <f t="shared" si="112"/>
        <v/>
      </c>
      <c r="D813" s="28" t="str">
        <f t="shared" si="113"/>
        <v/>
      </c>
      <c r="E813" s="28" t="str">
        <f t="shared" si="117"/>
        <v/>
      </c>
      <c r="F813" s="28" t="str">
        <f t="shared" si="118"/>
        <v/>
      </c>
      <c r="G813" s="48" t="str">
        <f t="shared" si="119"/>
        <v/>
      </c>
      <c r="H813" s="32">
        <v>1200</v>
      </c>
      <c r="I813" s="32">
        <v>10</v>
      </c>
      <c r="J813" s="32">
        <f t="shared" si="114"/>
        <v>1190</v>
      </c>
      <c r="K813" s="32">
        <v>1955</v>
      </c>
      <c r="L813" s="32">
        <v>45</v>
      </c>
      <c r="M813" s="32">
        <f t="shared" si="115"/>
        <v>1910</v>
      </c>
      <c r="N813" s="52">
        <f t="shared" si="116"/>
        <v>0</v>
      </c>
    </row>
    <row r="814" spans="1:14" x14ac:dyDescent="0.2">
      <c r="A814" s="26">
        <f>'Aliquote medie'!$B814</f>
        <v>81100</v>
      </c>
      <c r="B814" s="28">
        <f t="shared" si="111"/>
        <v>4</v>
      </c>
      <c r="C814" s="28" t="str">
        <f t="shared" si="112"/>
        <v/>
      </c>
      <c r="D814" s="28" t="str">
        <f t="shared" si="113"/>
        <v/>
      </c>
      <c r="E814" s="28" t="str">
        <f t="shared" si="117"/>
        <v/>
      </c>
      <c r="F814" s="28" t="str">
        <f t="shared" si="118"/>
        <v/>
      </c>
      <c r="G814" s="48" t="str">
        <f t="shared" si="119"/>
        <v/>
      </c>
      <c r="H814" s="32">
        <v>1200</v>
      </c>
      <c r="I814" s="32">
        <v>10</v>
      </c>
      <c r="J814" s="32">
        <f t="shared" si="114"/>
        <v>1190</v>
      </c>
      <c r="K814" s="32">
        <v>1955</v>
      </c>
      <c r="L814" s="32">
        <v>45</v>
      </c>
      <c r="M814" s="32">
        <f t="shared" si="115"/>
        <v>1910</v>
      </c>
      <c r="N814" s="52">
        <f t="shared" si="116"/>
        <v>0</v>
      </c>
    </row>
    <row r="815" spans="1:14" x14ac:dyDescent="0.2">
      <c r="A815" s="26">
        <f>'Aliquote medie'!$B815</f>
        <v>81200</v>
      </c>
      <c r="B815" s="28">
        <f t="shared" si="111"/>
        <v>4</v>
      </c>
      <c r="C815" s="28" t="str">
        <f t="shared" si="112"/>
        <v/>
      </c>
      <c r="D815" s="28" t="str">
        <f t="shared" si="113"/>
        <v/>
      </c>
      <c r="E815" s="28" t="str">
        <f t="shared" si="117"/>
        <v/>
      </c>
      <c r="F815" s="28" t="str">
        <f t="shared" si="118"/>
        <v/>
      </c>
      <c r="G815" s="48" t="str">
        <f t="shared" si="119"/>
        <v/>
      </c>
      <c r="H815" s="32">
        <v>1200</v>
      </c>
      <c r="I815" s="32">
        <v>10</v>
      </c>
      <c r="J815" s="32">
        <f t="shared" si="114"/>
        <v>1190</v>
      </c>
      <c r="K815" s="32">
        <v>1955</v>
      </c>
      <c r="L815" s="32">
        <v>45</v>
      </c>
      <c r="M815" s="32">
        <f t="shared" si="115"/>
        <v>1910</v>
      </c>
      <c r="N815" s="52">
        <f t="shared" si="116"/>
        <v>0</v>
      </c>
    </row>
    <row r="816" spans="1:14" x14ac:dyDescent="0.2">
      <c r="A816" s="26">
        <f>'Aliquote medie'!$B816</f>
        <v>81300</v>
      </c>
      <c r="B816" s="28">
        <f t="shared" si="111"/>
        <v>4</v>
      </c>
      <c r="C816" s="28" t="str">
        <f t="shared" si="112"/>
        <v/>
      </c>
      <c r="D816" s="28" t="str">
        <f t="shared" si="113"/>
        <v/>
      </c>
      <c r="E816" s="28" t="str">
        <f t="shared" si="117"/>
        <v/>
      </c>
      <c r="F816" s="28" t="str">
        <f t="shared" si="118"/>
        <v/>
      </c>
      <c r="G816" s="48" t="str">
        <f t="shared" si="119"/>
        <v/>
      </c>
      <c r="H816" s="32">
        <v>1200</v>
      </c>
      <c r="I816" s="32">
        <v>10</v>
      </c>
      <c r="J816" s="32">
        <f t="shared" si="114"/>
        <v>1190</v>
      </c>
      <c r="K816" s="32">
        <v>1955</v>
      </c>
      <c r="L816" s="32">
        <v>45</v>
      </c>
      <c r="M816" s="32">
        <f t="shared" si="115"/>
        <v>1910</v>
      </c>
      <c r="N816" s="52">
        <f t="shared" si="116"/>
        <v>0</v>
      </c>
    </row>
    <row r="817" spans="1:14" x14ac:dyDescent="0.2">
      <c r="A817" s="26">
        <f>'Aliquote medie'!$B817</f>
        <v>81400</v>
      </c>
      <c r="B817" s="28">
        <f t="shared" si="111"/>
        <v>4</v>
      </c>
      <c r="C817" s="28" t="str">
        <f t="shared" si="112"/>
        <v/>
      </c>
      <c r="D817" s="28" t="str">
        <f t="shared" si="113"/>
        <v/>
      </c>
      <c r="E817" s="28" t="str">
        <f t="shared" si="117"/>
        <v/>
      </c>
      <c r="F817" s="28" t="str">
        <f t="shared" si="118"/>
        <v/>
      </c>
      <c r="G817" s="48" t="str">
        <f t="shared" si="119"/>
        <v/>
      </c>
      <c r="H817" s="32">
        <v>1200</v>
      </c>
      <c r="I817" s="32">
        <v>10</v>
      </c>
      <c r="J817" s="32">
        <f t="shared" si="114"/>
        <v>1190</v>
      </c>
      <c r="K817" s="32">
        <v>1955</v>
      </c>
      <c r="L817" s="32">
        <v>45</v>
      </c>
      <c r="M817" s="32">
        <f t="shared" si="115"/>
        <v>1910</v>
      </c>
      <c r="N817" s="52">
        <f t="shared" si="116"/>
        <v>0</v>
      </c>
    </row>
    <row r="818" spans="1:14" x14ac:dyDescent="0.2">
      <c r="A818" s="26">
        <f>'Aliquote medie'!$B818</f>
        <v>81500</v>
      </c>
      <c r="B818" s="28">
        <f t="shared" si="111"/>
        <v>4</v>
      </c>
      <c r="C818" s="28" t="str">
        <f t="shared" si="112"/>
        <v/>
      </c>
      <c r="D818" s="28" t="str">
        <f t="shared" si="113"/>
        <v/>
      </c>
      <c r="E818" s="28" t="str">
        <f t="shared" si="117"/>
        <v/>
      </c>
      <c r="F818" s="28" t="str">
        <f t="shared" si="118"/>
        <v/>
      </c>
      <c r="G818" s="48" t="str">
        <f t="shared" si="119"/>
        <v/>
      </c>
      <c r="H818" s="32">
        <v>1200</v>
      </c>
      <c r="I818" s="32">
        <v>10</v>
      </c>
      <c r="J818" s="32">
        <f t="shared" si="114"/>
        <v>1190</v>
      </c>
      <c r="K818" s="32">
        <v>1955</v>
      </c>
      <c r="L818" s="32">
        <v>45</v>
      </c>
      <c r="M818" s="32">
        <f t="shared" si="115"/>
        <v>1910</v>
      </c>
      <c r="N818" s="52">
        <f t="shared" si="116"/>
        <v>0</v>
      </c>
    </row>
    <row r="819" spans="1:14" x14ac:dyDescent="0.2">
      <c r="A819" s="26">
        <f>'Aliquote medie'!$B819</f>
        <v>81600</v>
      </c>
      <c r="B819" s="28">
        <f t="shared" si="111"/>
        <v>4</v>
      </c>
      <c r="C819" s="28" t="str">
        <f t="shared" si="112"/>
        <v/>
      </c>
      <c r="D819" s="28" t="str">
        <f t="shared" si="113"/>
        <v/>
      </c>
      <c r="E819" s="28" t="str">
        <f t="shared" si="117"/>
        <v/>
      </c>
      <c r="F819" s="28" t="str">
        <f t="shared" si="118"/>
        <v/>
      </c>
      <c r="G819" s="48" t="str">
        <f t="shared" si="119"/>
        <v/>
      </c>
      <c r="H819" s="32">
        <v>1200</v>
      </c>
      <c r="I819" s="32">
        <v>10</v>
      </c>
      <c r="J819" s="32">
        <f t="shared" si="114"/>
        <v>1190</v>
      </c>
      <c r="K819" s="32">
        <v>1955</v>
      </c>
      <c r="L819" s="32">
        <v>45</v>
      </c>
      <c r="M819" s="32">
        <f t="shared" si="115"/>
        <v>1910</v>
      </c>
      <c r="N819" s="52">
        <f t="shared" si="116"/>
        <v>0</v>
      </c>
    </row>
    <row r="820" spans="1:14" x14ac:dyDescent="0.2">
      <c r="A820" s="26">
        <f>'Aliquote medie'!$B820</f>
        <v>81700</v>
      </c>
      <c r="B820" s="28">
        <f t="shared" si="111"/>
        <v>4</v>
      </c>
      <c r="C820" s="28" t="str">
        <f t="shared" si="112"/>
        <v/>
      </c>
      <c r="D820" s="28" t="str">
        <f t="shared" si="113"/>
        <v/>
      </c>
      <c r="E820" s="28" t="str">
        <f t="shared" si="117"/>
        <v/>
      </c>
      <c r="F820" s="28" t="str">
        <f t="shared" si="118"/>
        <v/>
      </c>
      <c r="G820" s="48" t="str">
        <f t="shared" si="119"/>
        <v/>
      </c>
      <c r="H820" s="32">
        <v>1200</v>
      </c>
      <c r="I820" s="32">
        <v>10</v>
      </c>
      <c r="J820" s="32">
        <f t="shared" si="114"/>
        <v>1190</v>
      </c>
      <c r="K820" s="32">
        <v>1955</v>
      </c>
      <c r="L820" s="32">
        <v>45</v>
      </c>
      <c r="M820" s="32">
        <f t="shared" si="115"/>
        <v>1910</v>
      </c>
      <c r="N820" s="52">
        <f t="shared" si="116"/>
        <v>0</v>
      </c>
    </row>
    <row r="821" spans="1:14" x14ac:dyDescent="0.2">
      <c r="A821" s="26">
        <f>'Aliquote medie'!$B821</f>
        <v>81800</v>
      </c>
      <c r="B821" s="28">
        <f t="shared" si="111"/>
        <v>4</v>
      </c>
      <c r="C821" s="28" t="str">
        <f t="shared" si="112"/>
        <v/>
      </c>
      <c r="D821" s="28" t="str">
        <f t="shared" si="113"/>
        <v/>
      </c>
      <c r="E821" s="28" t="str">
        <f t="shared" si="117"/>
        <v/>
      </c>
      <c r="F821" s="28" t="str">
        <f t="shared" si="118"/>
        <v/>
      </c>
      <c r="G821" s="48" t="str">
        <f t="shared" si="119"/>
        <v/>
      </c>
      <c r="H821" s="32">
        <v>1200</v>
      </c>
      <c r="I821" s="32">
        <v>10</v>
      </c>
      <c r="J821" s="32">
        <f t="shared" si="114"/>
        <v>1190</v>
      </c>
      <c r="K821" s="32">
        <v>1955</v>
      </c>
      <c r="L821" s="32">
        <v>45</v>
      </c>
      <c r="M821" s="32">
        <f t="shared" si="115"/>
        <v>1910</v>
      </c>
      <c r="N821" s="52">
        <f t="shared" si="116"/>
        <v>0</v>
      </c>
    </row>
    <row r="822" spans="1:14" x14ac:dyDescent="0.2">
      <c r="A822" s="26">
        <f>'Aliquote medie'!$B822</f>
        <v>81900</v>
      </c>
      <c r="B822" s="28">
        <f t="shared" si="111"/>
        <v>4</v>
      </c>
      <c r="C822" s="28" t="str">
        <f t="shared" si="112"/>
        <v/>
      </c>
      <c r="D822" s="28" t="str">
        <f t="shared" si="113"/>
        <v/>
      </c>
      <c r="E822" s="28" t="str">
        <f t="shared" si="117"/>
        <v/>
      </c>
      <c r="F822" s="28" t="str">
        <f t="shared" si="118"/>
        <v/>
      </c>
      <c r="G822" s="48" t="str">
        <f t="shared" si="119"/>
        <v/>
      </c>
      <c r="H822" s="32">
        <v>1200</v>
      </c>
      <c r="I822" s="32">
        <v>10</v>
      </c>
      <c r="J822" s="32">
        <f t="shared" si="114"/>
        <v>1190</v>
      </c>
      <c r="K822" s="32">
        <v>1955</v>
      </c>
      <c r="L822" s="32">
        <v>45</v>
      </c>
      <c r="M822" s="32">
        <f t="shared" si="115"/>
        <v>1910</v>
      </c>
      <c r="N822" s="52">
        <f t="shared" si="116"/>
        <v>0</v>
      </c>
    </row>
    <row r="823" spans="1:14" x14ac:dyDescent="0.2">
      <c r="A823" s="26">
        <f>'Aliquote medie'!$B823</f>
        <v>82000</v>
      </c>
      <c r="B823" s="28">
        <f t="shared" si="111"/>
        <v>4</v>
      </c>
      <c r="C823" s="28" t="str">
        <f t="shared" si="112"/>
        <v/>
      </c>
      <c r="D823" s="28" t="str">
        <f t="shared" si="113"/>
        <v/>
      </c>
      <c r="E823" s="28" t="str">
        <f t="shared" si="117"/>
        <v/>
      </c>
      <c r="F823" s="28" t="str">
        <f t="shared" si="118"/>
        <v/>
      </c>
      <c r="G823" s="48" t="str">
        <f t="shared" si="119"/>
        <v/>
      </c>
      <c r="H823" s="32">
        <v>1200</v>
      </c>
      <c r="I823" s="32">
        <v>10</v>
      </c>
      <c r="J823" s="32">
        <f t="shared" si="114"/>
        <v>1190</v>
      </c>
      <c r="K823" s="32">
        <v>1955</v>
      </c>
      <c r="L823" s="32">
        <v>45</v>
      </c>
      <c r="M823" s="32">
        <f t="shared" si="115"/>
        <v>1910</v>
      </c>
      <c r="N823" s="52">
        <f t="shared" si="116"/>
        <v>0</v>
      </c>
    </row>
    <row r="824" spans="1:14" x14ac:dyDescent="0.2">
      <c r="A824" s="26">
        <f>'Aliquote medie'!$B824</f>
        <v>82100</v>
      </c>
      <c r="B824" s="28">
        <f t="shared" si="111"/>
        <v>4</v>
      </c>
      <c r="C824" s="28" t="str">
        <f t="shared" si="112"/>
        <v/>
      </c>
      <c r="D824" s="28" t="str">
        <f t="shared" si="113"/>
        <v/>
      </c>
      <c r="E824" s="28" t="str">
        <f t="shared" si="117"/>
        <v/>
      </c>
      <c r="F824" s="28" t="str">
        <f t="shared" si="118"/>
        <v/>
      </c>
      <c r="G824" s="48" t="str">
        <f t="shared" si="119"/>
        <v/>
      </c>
      <c r="H824" s="32">
        <v>1200</v>
      </c>
      <c r="I824" s="32">
        <v>10</v>
      </c>
      <c r="J824" s="32">
        <f t="shared" si="114"/>
        <v>1190</v>
      </c>
      <c r="K824" s="32">
        <v>1955</v>
      </c>
      <c r="L824" s="32">
        <v>45</v>
      </c>
      <c r="M824" s="32">
        <f t="shared" si="115"/>
        <v>1910</v>
      </c>
      <c r="N824" s="52">
        <f t="shared" si="116"/>
        <v>0</v>
      </c>
    </row>
    <row r="825" spans="1:14" x14ac:dyDescent="0.2">
      <c r="A825" s="26">
        <f>'Aliquote medie'!$B825</f>
        <v>82200</v>
      </c>
      <c r="B825" s="28">
        <f t="shared" si="111"/>
        <v>4</v>
      </c>
      <c r="C825" s="28" t="str">
        <f t="shared" si="112"/>
        <v/>
      </c>
      <c r="D825" s="28" t="str">
        <f t="shared" si="113"/>
        <v/>
      </c>
      <c r="E825" s="28" t="str">
        <f t="shared" si="117"/>
        <v/>
      </c>
      <c r="F825" s="28" t="str">
        <f t="shared" si="118"/>
        <v/>
      </c>
      <c r="G825" s="48" t="str">
        <f t="shared" si="119"/>
        <v/>
      </c>
      <c r="H825" s="32">
        <v>1200</v>
      </c>
      <c r="I825" s="32">
        <v>10</v>
      </c>
      <c r="J825" s="32">
        <f t="shared" si="114"/>
        <v>1190</v>
      </c>
      <c r="K825" s="32">
        <v>1955</v>
      </c>
      <c r="L825" s="32">
        <v>45</v>
      </c>
      <c r="M825" s="32">
        <f t="shared" si="115"/>
        <v>1910</v>
      </c>
      <c r="N825" s="52">
        <f t="shared" si="116"/>
        <v>0</v>
      </c>
    </row>
    <row r="826" spans="1:14" x14ac:dyDescent="0.2">
      <c r="A826" s="26">
        <f>'Aliquote medie'!$B826</f>
        <v>82300</v>
      </c>
      <c r="B826" s="28">
        <f t="shared" si="111"/>
        <v>4</v>
      </c>
      <c r="C826" s="28" t="str">
        <f t="shared" si="112"/>
        <v/>
      </c>
      <c r="D826" s="28" t="str">
        <f t="shared" si="113"/>
        <v/>
      </c>
      <c r="E826" s="28" t="str">
        <f t="shared" si="117"/>
        <v/>
      </c>
      <c r="F826" s="28" t="str">
        <f t="shared" si="118"/>
        <v/>
      </c>
      <c r="G826" s="48" t="str">
        <f t="shared" si="119"/>
        <v/>
      </c>
      <c r="H826" s="32">
        <v>1200</v>
      </c>
      <c r="I826" s="32">
        <v>10</v>
      </c>
      <c r="J826" s="32">
        <f t="shared" si="114"/>
        <v>1190</v>
      </c>
      <c r="K826" s="32">
        <v>1955</v>
      </c>
      <c r="L826" s="32">
        <v>45</v>
      </c>
      <c r="M826" s="32">
        <f t="shared" si="115"/>
        <v>1910</v>
      </c>
      <c r="N826" s="52">
        <f t="shared" si="116"/>
        <v>0</v>
      </c>
    </row>
    <row r="827" spans="1:14" x14ac:dyDescent="0.2">
      <c r="A827" s="26">
        <f>'Aliquote medie'!$B827</f>
        <v>82400</v>
      </c>
      <c r="B827" s="28">
        <f t="shared" si="111"/>
        <v>4</v>
      </c>
      <c r="C827" s="28" t="str">
        <f t="shared" si="112"/>
        <v/>
      </c>
      <c r="D827" s="28" t="str">
        <f t="shared" si="113"/>
        <v/>
      </c>
      <c r="E827" s="28" t="str">
        <f t="shared" si="117"/>
        <v/>
      </c>
      <c r="F827" s="28" t="str">
        <f t="shared" si="118"/>
        <v/>
      </c>
      <c r="G827" s="48" t="str">
        <f t="shared" si="119"/>
        <v/>
      </c>
      <c r="H827" s="32">
        <v>1200</v>
      </c>
      <c r="I827" s="32">
        <v>10</v>
      </c>
      <c r="J827" s="32">
        <f t="shared" si="114"/>
        <v>1190</v>
      </c>
      <c r="K827" s="32">
        <v>1955</v>
      </c>
      <c r="L827" s="32">
        <v>45</v>
      </c>
      <c r="M827" s="32">
        <f t="shared" si="115"/>
        <v>1910</v>
      </c>
      <c r="N827" s="52">
        <f t="shared" si="116"/>
        <v>0</v>
      </c>
    </row>
    <row r="828" spans="1:14" x14ac:dyDescent="0.2">
      <c r="A828" s="26">
        <f>'Aliquote medie'!$B828</f>
        <v>82500</v>
      </c>
      <c r="B828" s="28">
        <f t="shared" si="111"/>
        <v>4</v>
      </c>
      <c r="C828" s="28" t="str">
        <f t="shared" si="112"/>
        <v/>
      </c>
      <c r="D828" s="28" t="str">
        <f t="shared" si="113"/>
        <v/>
      </c>
      <c r="E828" s="28" t="str">
        <f t="shared" si="117"/>
        <v/>
      </c>
      <c r="F828" s="28" t="str">
        <f t="shared" si="118"/>
        <v/>
      </c>
      <c r="G828" s="48" t="str">
        <f t="shared" si="119"/>
        <v/>
      </c>
      <c r="H828" s="32">
        <v>1200</v>
      </c>
      <c r="I828" s="32">
        <v>10</v>
      </c>
      <c r="J828" s="32">
        <f t="shared" si="114"/>
        <v>1190</v>
      </c>
      <c r="K828" s="32">
        <v>1955</v>
      </c>
      <c r="L828" s="32">
        <v>45</v>
      </c>
      <c r="M828" s="32">
        <f t="shared" si="115"/>
        <v>1910</v>
      </c>
      <c r="N828" s="52">
        <f t="shared" si="116"/>
        <v>0</v>
      </c>
    </row>
    <row r="829" spans="1:14" x14ac:dyDescent="0.2">
      <c r="A829" s="26">
        <f>'Aliquote medie'!$B829</f>
        <v>82600</v>
      </c>
      <c r="B829" s="28">
        <f t="shared" si="111"/>
        <v>4</v>
      </c>
      <c r="C829" s="28" t="str">
        <f t="shared" si="112"/>
        <v/>
      </c>
      <c r="D829" s="28" t="str">
        <f t="shared" si="113"/>
        <v/>
      </c>
      <c r="E829" s="28" t="str">
        <f t="shared" si="117"/>
        <v/>
      </c>
      <c r="F829" s="28" t="str">
        <f t="shared" si="118"/>
        <v/>
      </c>
      <c r="G829" s="48" t="str">
        <f t="shared" si="119"/>
        <v/>
      </c>
      <c r="H829" s="32">
        <v>1200</v>
      </c>
      <c r="I829" s="32">
        <v>10</v>
      </c>
      <c r="J829" s="32">
        <f t="shared" si="114"/>
        <v>1190</v>
      </c>
      <c r="K829" s="32">
        <v>1955</v>
      </c>
      <c r="L829" s="32">
        <v>45</v>
      </c>
      <c r="M829" s="32">
        <f t="shared" si="115"/>
        <v>1910</v>
      </c>
      <c r="N829" s="52">
        <f t="shared" si="116"/>
        <v>0</v>
      </c>
    </row>
    <row r="830" spans="1:14" x14ac:dyDescent="0.2">
      <c r="A830" s="26">
        <f>'Aliquote medie'!$B830</f>
        <v>82700</v>
      </c>
      <c r="B830" s="28">
        <f t="shared" si="111"/>
        <v>4</v>
      </c>
      <c r="C830" s="28" t="str">
        <f t="shared" si="112"/>
        <v/>
      </c>
      <c r="D830" s="28" t="str">
        <f t="shared" si="113"/>
        <v/>
      </c>
      <c r="E830" s="28" t="str">
        <f t="shared" si="117"/>
        <v/>
      </c>
      <c r="F830" s="28" t="str">
        <f t="shared" si="118"/>
        <v/>
      </c>
      <c r="G830" s="48" t="str">
        <f t="shared" si="119"/>
        <v/>
      </c>
      <c r="H830" s="32">
        <v>1200</v>
      </c>
      <c r="I830" s="32">
        <v>10</v>
      </c>
      <c r="J830" s="32">
        <f t="shared" si="114"/>
        <v>1190</v>
      </c>
      <c r="K830" s="32">
        <v>1955</v>
      </c>
      <c r="L830" s="32">
        <v>45</v>
      </c>
      <c r="M830" s="32">
        <f t="shared" si="115"/>
        <v>1910</v>
      </c>
      <c r="N830" s="52">
        <f t="shared" si="116"/>
        <v>0</v>
      </c>
    </row>
    <row r="831" spans="1:14" x14ac:dyDescent="0.2">
      <c r="A831" s="26">
        <f>'Aliquote medie'!$B831</f>
        <v>82800</v>
      </c>
      <c r="B831" s="28">
        <f t="shared" si="111"/>
        <v>4</v>
      </c>
      <c r="C831" s="28" t="str">
        <f t="shared" si="112"/>
        <v/>
      </c>
      <c r="D831" s="28" t="str">
        <f t="shared" si="113"/>
        <v/>
      </c>
      <c r="E831" s="28" t="str">
        <f t="shared" si="117"/>
        <v/>
      </c>
      <c r="F831" s="28" t="str">
        <f t="shared" si="118"/>
        <v/>
      </c>
      <c r="G831" s="48" t="str">
        <f t="shared" si="119"/>
        <v/>
      </c>
      <c r="H831" s="32">
        <v>1200</v>
      </c>
      <c r="I831" s="32">
        <v>10</v>
      </c>
      <c r="J831" s="32">
        <f t="shared" si="114"/>
        <v>1190</v>
      </c>
      <c r="K831" s="32">
        <v>1955</v>
      </c>
      <c r="L831" s="32">
        <v>45</v>
      </c>
      <c r="M831" s="32">
        <f t="shared" si="115"/>
        <v>1910</v>
      </c>
      <c r="N831" s="52">
        <f t="shared" si="116"/>
        <v>0</v>
      </c>
    </row>
    <row r="832" spans="1:14" x14ac:dyDescent="0.2">
      <c r="A832" s="26">
        <f>'Aliquote medie'!$B832</f>
        <v>82900</v>
      </c>
      <c r="B832" s="28">
        <f t="shared" si="111"/>
        <v>4</v>
      </c>
      <c r="C832" s="28" t="str">
        <f t="shared" si="112"/>
        <v/>
      </c>
      <c r="D832" s="28" t="str">
        <f t="shared" si="113"/>
        <v/>
      </c>
      <c r="E832" s="28" t="str">
        <f t="shared" si="117"/>
        <v/>
      </c>
      <c r="F832" s="28" t="str">
        <f t="shared" si="118"/>
        <v/>
      </c>
      <c r="G832" s="48" t="str">
        <f t="shared" si="119"/>
        <v/>
      </c>
      <c r="H832" s="32">
        <v>1200</v>
      </c>
      <c r="I832" s="32">
        <v>10</v>
      </c>
      <c r="J832" s="32">
        <f t="shared" si="114"/>
        <v>1190</v>
      </c>
      <c r="K832" s="32">
        <v>1955</v>
      </c>
      <c r="L832" s="32">
        <v>45</v>
      </c>
      <c r="M832" s="32">
        <f t="shared" si="115"/>
        <v>1910</v>
      </c>
      <c r="N832" s="52">
        <f t="shared" si="116"/>
        <v>0</v>
      </c>
    </row>
    <row r="833" spans="1:14" x14ac:dyDescent="0.2">
      <c r="A833" s="26">
        <f>'Aliquote medie'!$B833</f>
        <v>83000</v>
      </c>
      <c r="B833" s="28">
        <f t="shared" si="111"/>
        <v>4</v>
      </c>
      <c r="C833" s="28" t="str">
        <f t="shared" si="112"/>
        <v/>
      </c>
      <c r="D833" s="28" t="str">
        <f t="shared" si="113"/>
        <v/>
      </c>
      <c r="E833" s="28" t="str">
        <f t="shared" si="117"/>
        <v/>
      </c>
      <c r="F833" s="28" t="str">
        <f t="shared" si="118"/>
        <v/>
      </c>
      <c r="G833" s="48" t="str">
        <f t="shared" si="119"/>
        <v/>
      </c>
      <c r="H833" s="32">
        <v>1200</v>
      </c>
      <c r="I833" s="32">
        <v>10</v>
      </c>
      <c r="J833" s="32">
        <f t="shared" si="114"/>
        <v>1190</v>
      </c>
      <c r="K833" s="32">
        <v>1955</v>
      </c>
      <c r="L833" s="32">
        <v>45</v>
      </c>
      <c r="M833" s="32">
        <f t="shared" si="115"/>
        <v>1910</v>
      </c>
      <c r="N833" s="52">
        <f t="shared" si="116"/>
        <v>0</v>
      </c>
    </row>
    <row r="834" spans="1:14" x14ac:dyDescent="0.2">
      <c r="A834" s="26">
        <f>'Aliquote medie'!$B834</f>
        <v>83100</v>
      </c>
      <c r="B834" s="28">
        <f t="shared" si="111"/>
        <v>4</v>
      </c>
      <c r="C834" s="28" t="str">
        <f t="shared" si="112"/>
        <v/>
      </c>
      <c r="D834" s="28" t="str">
        <f t="shared" si="113"/>
        <v/>
      </c>
      <c r="E834" s="28" t="str">
        <f t="shared" si="117"/>
        <v/>
      </c>
      <c r="F834" s="28" t="str">
        <f t="shared" si="118"/>
        <v/>
      </c>
      <c r="G834" s="48" t="str">
        <f t="shared" si="119"/>
        <v/>
      </c>
      <c r="H834" s="32">
        <v>1200</v>
      </c>
      <c r="I834" s="32">
        <v>10</v>
      </c>
      <c r="J834" s="32">
        <f t="shared" si="114"/>
        <v>1190</v>
      </c>
      <c r="K834" s="32">
        <v>1955</v>
      </c>
      <c r="L834" s="32">
        <v>45</v>
      </c>
      <c r="M834" s="32">
        <f t="shared" si="115"/>
        <v>1910</v>
      </c>
      <c r="N834" s="52">
        <f t="shared" si="116"/>
        <v>0</v>
      </c>
    </row>
    <row r="835" spans="1:14" x14ac:dyDescent="0.2">
      <c r="A835" s="26">
        <f>'Aliquote medie'!$B835</f>
        <v>83200</v>
      </c>
      <c r="B835" s="28">
        <f t="shared" si="111"/>
        <v>4</v>
      </c>
      <c r="C835" s="28" t="str">
        <f t="shared" si="112"/>
        <v/>
      </c>
      <c r="D835" s="28" t="str">
        <f t="shared" si="113"/>
        <v/>
      </c>
      <c r="E835" s="28" t="str">
        <f t="shared" si="117"/>
        <v/>
      </c>
      <c r="F835" s="28" t="str">
        <f t="shared" si="118"/>
        <v/>
      </c>
      <c r="G835" s="48" t="str">
        <f t="shared" si="119"/>
        <v/>
      </c>
      <c r="H835" s="32">
        <v>1200</v>
      </c>
      <c r="I835" s="32">
        <v>10</v>
      </c>
      <c r="J835" s="32">
        <f t="shared" si="114"/>
        <v>1190</v>
      </c>
      <c r="K835" s="32">
        <v>1955</v>
      </c>
      <c r="L835" s="32">
        <v>45</v>
      </c>
      <c r="M835" s="32">
        <f t="shared" si="115"/>
        <v>1910</v>
      </c>
      <c r="N835" s="52">
        <f t="shared" si="116"/>
        <v>0</v>
      </c>
    </row>
    <row r="836" spans="1:14" x14ac:dyDescent="0.2">
      <c r="A836" s="26">
        <f>'Aliquote medie'!$B836</f>
        <v>83300</v>
      </c>
      <c r="B836" s="28">
        <f t="shared" ref="B836:B899" si="120">IF($A836&lt;=15000,1,IF($A836&lt;=28000,2,IF($A836&lt;=50000,3,4)))</f>
        <v>4</v>
      </c>
      <c r="C836" s="28" t="str">
        <f t="shared" ref="C836:C899" si="121">IF(B836=1,15000,IF(B836=2,28000,IF(B836=3,50000,"")))</f>
        <v/>
      </c>
      <c r="D836" s="28" t="str">
        <f t="shared" ref="D836:D899" si="122">IF(B836=1,0,IF(B836=2,15000,IF(B836=3,28000,"")))</f>
        <v/>
      </c>
      <c r="E836" s="28" t="str">
        <f t="shared" si="117"/>
        <v/>
      </c>
      <c r="F836" s="28" t="str">
        <f t="shared" si="118"/>
        <v/>
      </c>
      <c r="G836" s="48" t="str">
        <f t="shared" si="119"/>
        <v/>
      </c>
      <c r="H836" s="32">
        <v>1200</v>
      </c>
      <c r="I836" s="32">
        <v>10</v>
      </c>
      <c r="J836" s="32">
        <f t="shared" ref="J836:J899" si="123">H836-I836</f>
        <v>1190</v>
      </c>
      <c r="K836" s="32">
        <v>1955</v>
      </c>
      <c r="L836" s="32">
        <v>45</v>
      </c>
      <c r="M836" s="32">
        <f t="shared" ref="M836:M899" si="124">K836-L836</f>
        <v>1910</v>
      </c>
      <c r="N836" s="52">
        <f t="shared" ref="N836:N899" si="125">IF(B836=1,K836,IF(B836=2,M836+(J836*G836),IF(B836=3,M836*G836,0)))</f>
        <v>0</v>
      </c>
    </row>
    <row r="837" spans="1:14" x14ac:dyDescent="0.2">
      <c r="A837" s="26">
        <f>'Aliquote medie'!$B837</f>
        <v>83400</v>
      </c>
      <c r="B837" s="28">
        <f t="shared" si="120"/>
        <v>4</v>
      </c>
      <c r="C837" s="28" t="str">
        <f t="shared" si="121"/>
        <v/>
      </c>
      <c r="D837" s="28" t="str">
        <f t="shared" si="122"/>
        <v/>
      </c>
      <c r="E837" s="28" t="str">
        <f t="shared" si="117"/>
        <v/>
      </c>
      <c r="F837" s="28" t="str">
        <f t="shared" si="118"/>
        <v/>
      </c>
      <c r="G837" s="48" t="str">
        <f t="shared" si="119"/>
        <v/>
      </c>
      <c r="H837" s="32">
        <v>1200</v>
      </c>
      <c r="I837" s="32">
        <v>10</v>
      </c>
      <c r="J837" s="32">
        <f t="shared" si="123"/>
        <v>1190</v>
      </c>
      <c r="K837" s="32">
        <v>1955</v>
      </c>
      <c r="L837" s="32">
        <v>45</v>
      </c>
      <c r="M837" s="32">
        <f t="shared" si="124"/>
        <v>1910</v>
      </c>
      <c r="N837" s="52">
        <f t="shared" si="125"/>
        <v>0</v>
      </c>
    </row>
    <row r="838" spans="1:14" x14ac:dyDescent="0.2">
      <c r="A838" s="26">
        <f>'Aliquote medie'!$B838</f>
        <v>83500</v>
      </c>
      <c r="B838" s="28">
        <f t="shared" si="120"/>
        <v>4</v>
      </c>
      <c r="C838" s="28" t="str">
        <f t="shared" si="121"/>
        <v/>
      </c>
      <c r="D838" s="28" t="str">
        <f t="shared" si="122"/>
        <v/>
      </c>
      <c r="E838" s="28" t="str">
        <f t="shared" si="117"/>
        <v/>
      </c>
      <c r="F838" s="28" t="str">
        <f t="shared" si="118"/>
        <v/>
      </c>
      <c r="G838" s="48" t="str">
        <f t="shared" si="119"/>
        <v/>
      </c>
      <c r="H838" s="32">
        <v>1200</v>
      </c>
      <c r="I838" s="32">
        <v>10</v>
      </c>
      <c r="J838" s="32">
        <f t="shared" si="123"/>
        <v>1190</v>
      </c>
      <c r="K838" s="32">
        <v>1955</v>
      </c>
      <c r="L838" s="32">
        <v>45</v>
      </c>
      <c r="M838" s="32">
        <f t="shared" si="124"/>
        <v>1910</v>
      </c>
      <c r="N838" s="52">
        <f t="shared" si="125"/>
        <v>0</v>
      </c>
    </row>
    <row r="839" spans="1:14" x14ac:dyDescent="0.2">
      <c r="A839" s="26">
        <f>'Aliquote medie'!$B839</f>
        <v>83600</v>
      </c>
      <c r="B839" s="28">
        <f t="shared" si="120"/>
        <v>4</v>
      </c>
      <c r="C839" s="28" t="str">
        <f t="shared" si="121"/>
        <v/>
      </c>
      <c r="D839" s="28" t="str">
        <f t="shared" si="122"/>
        <v/>
      </c>
      <c r="E839" s="28" t="str">
        <f t="shared" si="117"/>
        <v/>
      </c>
      <c r="F839" s="28" t="str">
        <f t="shared" si="118"/>
        <v/>
      </c>
      <c r="G839" s="48" t="str">
        <f t="shared" si="119"/>
        <v/>
      </c>
      <c r="H839" s="32">
        <v>1200</v>
      </c>
      <c r="I839" s="32">
        <v>10</v>
      </c>
      <c r="J839" s="32">
        <f t="shared" si="123"/>
        <v>1190</v>
      </c>
      <c r="K839" s="32">
        <v>1955</v>
      </c>
      <c r="L839" s="32">
        <v>45</v>
      </c>
      <c r="M839" s="32">
        <f t="shared" si="124"/>
        <v>1910</v>
      </c>
      <c r="N839" s="52">
        <f t="shared" si="125"/>
        <v>0</v>
      </c>
    </row>
    <row r="840" spans="1:14" x14ac:dyDescent="0.2">
      <c r="A840" s="26">
        <f>'Aliquote medie'!$B840</f>
        <v>83700</v>
      </c>
      <c r="B840" s="28">
        <f t="shared" si="120"/>
        <v>4</v>
      </c>
      <c r="C840" s="28" t="str">
        <f t="shared" si="121"/>
        <v/>
      </c>
      <c r="D840" s="28" t="str">
        <f t="shared" si="122"/>
        <v/>
      </c>
      <c r="E840" s="28" t="str">
        <f t="shared" si="117"/>
        <v/>
      </c>
      <c r="F840" s="28" t="str">
        <f t="shared" si="118"/>
        <v/>
      </c>
      <c r="G840" s="48" t="str">
        <f t="shared" si="119"/>
        <v/>
      </c>
      <c r="H840" s="32">
        <v>1200</v>
      </c>
      <c r="I840" s="32">
        <v>10</v>
      </c>
      <c r="J840" s="32">
        <f t="shared" si="123"/>
        <v>1190</v>
      </c>
      <c r="K840" s="32">
        <v>1955</v>
      </c>
      <c r="L840" s="32">
        <v>45</v>
      </c>
      <c r="M840" s="32">
        <f t="shared" si="124"/>
        <v>1910</v>
      </c>
      <c r="N840" s="52">
        <f t="shared" si="125"/>
        <v>0</v>
      </c>
    </row>
    <row r="841" spans="1:14" x14ac:dyDescent="0.2">
      <c r="A841" s="26">
        <f>'Aliquote medie'!$B841</f>
        <v>83800</v>
      </c>
      <c r="B841" s="28">
        <f t="shared" si="120"/>
        <v>4</v>
      </c>
      <c r="C841" s="28" t="str">
        <f t="shared" si="121"/>
        <v/>
      </c>
      <c r="D841" s="28" t="str">
        <f t="shared" si="122"/>
        <v/>
      </c>
      <c r="E841" s="28" t="str">
        <f t="shared" si="117"/>
        <v/>
      </c>
      <c r="F841" s="28" t="str">
        <f t="shared" si="118"/>
        <v/>
      </c>
      <c r="G841" s="48" t="str">
        <f t="shared" si="119"/>
        <v/>
      </c>
      <c r="H841" s="32">
        <v>1200</v>
      </c>
      <c r="I841" s="32">
        <v>10</v>
      </c>
      <c r="J841" s="32">
        <f t="shared" si="123"/>
        <v>1190</v>
      </c>
      <c r="K841" s="32">
        <v>1955</v>
      </c>
      <c r="L841" s="32">
        <v>45</v>
      </c>
      <c r="M841" s="32">
        <f t="shared" si="124"/>
        <v>1910</v>
      </c>
      <c r="N841" s="52">
        <f t="shared" si="125"/>
        <v>0</v>
      </c>
    </row>
    <row r="842" spans="1:14" x14ac:dyDescent="0.2">
      <c r="A842" s="26">
        <f>'Aliquote medie'!$B842</f>
        <v>83900</v>
      </c>
      <c r="B842" s="28">
        <f t="shared" si="120"/>
        <v>4</v>
      </c>
      <c r="C842" s="28" t="str">
        <f t="shared" si="121"/>
        <v/>
      </c>
      <c r="D842" s="28" t="str">
        <f t="shared" si="122"/>
        <v/>
      </c>
      <c r="E842" s="28" t="str">
        <f t="shared" si="117"/>
        <v/>
      </c>
      <c r="F842" s="28" t="str">
        <f t="shared" si="118"/>
        <v/>
      </c>
      <c r="G842" s="48" t="str">
        <f t="shared" si="119"/>
        <v/>
      </c>
      <c r="H842" s="32">
        <v>1200</v>
      </c>
      <c r="I842" s="32">
        <v>10</v>
      </c>
      <c r="J842" s="32">
        <f t="shared" si="123"/>
        <v>1190</v>
      </c>
      <c r="K842" s="32">
        <v>1955</v>
      </c>
      <c r="L842" s="32">
        <v>45</v>
      </c>
      <c r="M842" s="32">
        <f t="shared" si="124"/>
        <v>1910</v>
      </c>
      <c r="N842" s="52">
        <f t="shared" si="125"/>
        <v>0</v>
      </c>
    </row>
    <row r="843" spans="1:14" x14ac:dyDescent="0.2">
      <c r="A843" s="26">
        <f>'Aliquote medie'!$B843</f>
        <v>84000</v>
      </c>
      <c r="B843" s="28">
        <f t="shared" si="120"/>
        <v>4</v>
      </c>
      <c r="C843" s="28" t="str">
        <f t="shared" si="121"/>
        <v/>
      </c>
      <c r="D843" s="28" t="str">
        <f t="shared" si="122"/>
        <v/>
      </c>
      <c r="E843" s="28" t="str">
        <f t="shared" ref="E843:E906" si="126">IF(B843&lt;4,(C843-A843),"")</f>
        <v/>
      </c>
      <c r="F843" s="28" t="str">
        <f t="shared" ref="F843:F906" si="127">IF(B843&lt;4,C843-D843,"")</f>
        <v/>
      </c>
      <c r="G843" s="48" t="str">
        <f t="shared" ref="G843:G906" si="128">IF(B843&lt;4,E843/F843,"")</f>
        <v/>
      </c>
      <c r="H843" s="32">
        <v>1200</v>
      </c>
      <c r="I843" s="32">
        <v>10</v>
      </c>
      <c r="J843" s="32">
        <f t="shared" si="123"/>
        <v>1190</v>
      </c>
      <c r="K843" s="32">
        <v>1955</v>
      </c>
      <c r="L843" s="32">
        <v>45</v>
      </c>
      <c r="M843" s="32">
        <f t="shared" si="124"/>
        <v>1910</v>
      </c>
      <c r="N843" s="52">
        <f t="shared" si="125"/>
        <v>0</v>
      </c>
    </row>
    <row r="844" spans="1:14" x14ac:dyDescent="0.2">
      <c r="A844" s="26">
        <f>'Aliquote medie'!$B844</f>
        <v>84100</v>
      </c>
      <c r="B844" s="28">
        <f t="shared" si="120"/>
        <v>4</v>
      </c>
      <c r="C844" s="28" t="str">
        <f t="shared" si="121"/>
        <v/>
      </c>
      <c r="D844" s="28" t="str">
        <f t="shared" si="122"/>
        <v/>
      </c>
      <c r="E844" s="28" t="str">
        <f t="shared" si="126"/>
        <v/>
      </c>
      <c r="F844" s="28" t="str">
        <f t="shared" si="127"/>
        <v/>
      </c>
      <c r="G844" s="48" t="str">
        <f t="shared" si="128"/>
        <v/>
      </c>
      <c r="H844" s="32">
        <v>1200</v>
      </c>
      <c r="I844" s="32">
        <v>10</v>
      </c>
      <c r="J844" s="32">
        <f t="shared" si="123"/>
        <v>1190</v>
      </c>
      <c r="K844" s="32">
        <v>1955</v>
      </c>
      <c r="L844" s="32">
        <v>45</v>
      </c>
      <c r="M844" s="32">
        <f t="shared" si="124"/>
        <v>1910</v>
      </c>
      <c r="N844" s="52">
        <f t="shared" si="125"/>
        <v>0</v>
      </c>
    </row>
    <row r="845" spans="1:14" x14ac:dyDescent="0.2">
      <c r="A845" s="26">
        <f>'Aliquote medie'!$B845</f>
        <v>84200</v>
      </c>
      <c r="B845" s="28">
        <f t="shared" si="120"/>
        <v>4</v>
      </c>
      <c r="C845" s="28" t="str">
        <f t="shared" si="121"/>
        <v/>
      </c>
      <c r="D845" s="28" t="str">
        <f t="shared" si="122"/>
        <v/>
      </c>
      <c r="E845" s="28" t="str">
        <f t="shared" si="126"/>
        <v/>
      </c>
      <c r="F845" s="28" t="str">
        <f t="shared" si="127"/>
        <v/>
      </c>
      <c r="G845" s="48" t="str">
        <f t="shared" si="128"/>
        <v/>
      </c>
      <c r="H845" s="32">
        <v>1200</v>
      </c>
      <c r="I845" s="32">
        <v>10</v>
      </c>
      <c r="J845" s="32">
        <f t="shared" si="123"/>
        <v>1190</v>
      </c>
      <c r="K845" s="32">
        <v>1955</v>
      </c>
      <c r="L845" s="32">
        <v>45</v>
      </c>
      <c r="M845" s="32">
        <f t="shared" si="124"/>
        <v>1910</v>
      </c>
      <c r="N845" s="52">
        <f t="shared" si="125"/>
        <v>0</v>
      </c>
    </row>
    <row r="846" spans="1:14" x14ac:dyDescent="0.2">
      <c r="A846" s="26">
        <f>'Aliquote medie'!$B846</f>
        <v>84300</v>
      </c>
      <c r="B846" s="28">
        <f t="shared" si="120"/>
        <v>4</v>
      </c>
      <c r="C846" s="28" t="str">
        <f t="shared" si="121"/>
        <v/>
      </c>
      <c r="D846" s="28" t="str">
        <f t="shared" si="122"/>
        <v/>
      </c>
      <c r="E846" s="28" t="str">
        <f t="shared" si="126"/>
        <v/>
      </c>
      <c r="F846" s="28" t="str">
        <f t="shared" si="127"/>
        <v/>
      </c>
      <c r="G846" s="48" t="str">
        <f t="shared" si="128"/>
        <v/>
      </c>
      <c r="H846" s="32">
        <v>1200</v>
      </c>
      <c r="I846" s="32">
        <v>10</v>
      </c>
      <c r="J846" s="32">
        <f t="shared" si="123"/>
        <v>1190</v>
      </c>
      <c r="K846" s="32">
        <v>1955</v>
      </c>
      <c r="L846" s="32">
        <v>45</v>
      </c>
      <c r="M846" s="32">
        <f t="shared" si="124"/>
        <v>1910</v>
      </c>
      <c r="N846" s="52">
        <f t="shared" si="125"/>
        <v>0</v>
      </c>
    </row>
    <row r="847" spans="1:14" x14ac:dyDescent="0.2">
      <c r="A847" s="26">
        <f>'Aliquote medie'!$B847</f>
        <v>84400</v>
      </c>
      <c r="B847" s="28">
        <f t="shared" si="120"/>
        <v>4</v>
      </c>
      <c r="C847" s="28" t="str">
        <f t="shared" si="121"/>
        <v/>
      </c>
      <c r="D847" s="28" t="str">
        <f t="shared" si="122"/>
        <v/>
      </c>
      <c r="E847" s="28" t="str">
        <f t="shared" si="126"/>
        <v/>
      </c>
      <c r="F847" s="28" t="str">
        <f t="shared" si="127"/>
        <v/>
      </c>
      <c r="G847" s="48" t="str">
        <f t="shared" si="128"/>
        <v/>
      </c>
      <c r="H847" s="32">
        <v>1200</v>
      </c>
      <c r="I847" s="32">
        <v>10</v>
      </c>
      <c r="J847" s="32">
        <f t="shared" si="123"/>
        <v>1190</v>
      </c>
      <c r="K847" s="32">
        <v>1955</v>
      </c>
      <c r="L847" s="32">
        <v>45</v>
      </c>
      <c r="M847" s="32">
        <f t="shared" si="124"/>
        <v>1910</v>
      </c>
      <c r="N847" s="52">
        <f t="shared" si="125"/>
        <v>0</v>
      </c>
    </row>
    <row r="848" spans="1:14" x14ac:dyDescent="0.2">
      <c r="A848" s="26">
        <f>'Aliquote medie'!$B848</f>
        <v>84500</v>
      </c>
      <c r="B848" s="28">
        <f t="shared" si="120"/>
        <v>4</v>
      </c>
      <c r="C848" s="28" t="str">
        <f t="shared" si="121"/>
        <v/>
      </c>
      <c r="D848" s="28" t="str">
        <f t="shared" si="122"/>
        <v/>
      </c>
      <c r="E848" s="28" t="str">
        <f t="shared" si="126"/>
        <v/>
      </c>
      <c r="F848" s="28" t="str">
        <f t="shared" si="127"/>
        <v/>
      </c>
      <c r="G848" s="48" t="str">
        <f t="shared" si="128"/>
        <v/>
      </c>
      <c r="H848" s="32">
        <v>1200</v>
      </c>
      <c r="I848" s="32">
        <v>10</v>
      </c>
      <c r="J848" s="32">
        <f t="shared" si="123"/>
        <v>1190</v>
      </c>
      <c r="K848" s="32">
        <v>1955</v>
      </c>
      <c r="L848" s="32">
        <v>45</v>
      </c>
      <c r="M848" s="32">
        <f t="shared" si="124"/>
        <v>1910</v>
      </c>
      <c r="N848" s="52">
        <f t="shared" si="125"/>
        <v>0</v>
      </c>
    </row>
    <row r="849" spans="1:14" x14ac:dyDescent="0.2">
      <c r="A849" s="26">
        <f>'Aliquote medie'!$B849</f>
        <v>84600</v>
      </c>
      <c r="B849" s="28">
        <f t="shared" si="120"/>
        <v>4</v>
      </c>
      <c r="C849" s="28" t="str">
        <f t="shared" si="121"/>
        <v/>
      </c>
      <c r="D849" s="28" t="str">
        <f t="shared" si="122"/>
        <v/>
      </c>
      <c r="E849" s="28" t="str">
        <f t="shared" si="126"/>
        <v/>
      </c>
      <c r="F849" s="28" t="str">
        <f t="shared" si="127"/>
        <v/>
      </c>
      <c r="G849" s="48" t="str">
        <f t="shared" si="128"/>
        <v/>
      </c>
      <c r="H849" s="32">
        <v>1200</v>
      </c>
      <c r="I849" s="32">
        <v>10</v>
      </c>
      <c r="J849" s="32">
        <f t="shared" si="123"/>
        <v>1190</v>
      </c>
      <c r="K849" s="32">
        <v>1955</v>
      </c>
      <c r="L849" s="32">
        <v>45</v>
      </c>
      <c r="M849" s="32">
        <f t="shared" si="124"/>
        <v>1910</v>
      </c>
      <c r="N849" s="52">
        <f t="shared" si="125"/>
        <v>0</v>
      </c>
    </row>
    <row r="850" spans="1:14" x14ac:dyDescent="0.2">
      <c r="A850" s="26">
        <f>'Aliquote medie'!$B850</f>
        <v>84700</v>
      </c>
      <c r="B850" s="28">
        <f t="shared" si="120"/>
        <v>4</v>
      </c>
      <c r="C850" s="28" t="str">
        <f t="shared" si="121"/>
        <v/>
      </c>
      <c r="D850" s="28" t="str">
        <f t="shared" si="122"/>
        <v/>
      </c>
      <c r="E850" s="28" t="str">
        <f t="shared" si="126"/>
        <v/>
      </c>
      <c r="F850" s="28" t="str">
        <f t="shared" si="127"/>
        <v/>
      </c>
      <c r="G850" s="48" t="str">
        <f t="shared" si="128"/>
        <v/>
      </c>
      <c r="H850" s="32">
        <v>1200</v>
      </c>
      <c r="I850" s="32">
        <v>10</v>
      </c>
      <c r="J850" s="32">
        <f t="shared" si="123"/>
        <v>1190</v>
      </c>
      <c r="K850" s="32">
        <v>1955</v>
      </c>
      <c r="L850" s="32">
        <v>45</v>
      </c>
      <c r="M850" s="32">
        <f t="shared" si="124"/>
        <v>1910</v>
      </c>
      <c r="N850" s="52">
        <f t="shared" si="125"/>
        <v>0</v>
      </c>
    </row>
    <row r="851" spans="1:14" x14ac:dyDescent="0.2">
      <c r="A851" s="26">
        <f>'Aliquote medie'!$B851</f>
        <v>84800</v>
      </c>
      <c r="B851" s="28">
        <f t="shared" si="120"/>
        <v>4</v>
      </c>
      <c r="C851" s="28" t="str">
        <f t="shared" si="121"/>
        <v/>
      </c>
      <c r="D851" s="28" t="str">
        <f t="shared" si="122"/>
        <v/>
      </c>
      <c r="E851" s="28" t="str">
        <f t="shared" si="126"/>
        <v/>
      </c>
      <c r="F851" s="28" t="str">
        <f t="shared" si="127"/>
        <v/>
      </c>
      <c r="G851" s="48" t="str">
        <f t="shared" si="128"/>
        <v/>
      </c>
      <c r="H851" s="32">
        <v>1200</v>
      </c>
      <c r="I851" s="32">
        <v>10</v>
      </c>
      <c r="J851" s="32">
        <f t="shared" si="123"/>
        <v>1190</v>
      </c>
      <c r="K851" s="32">
        <v>1955</v>
      </c>
      <c r="L851" s="32">
        <v>45</v>
      </c>
      <c r="M851" s="32">
        <f t="shared" si="124"/>
        <v>1910</v>
      </c>
      <c r="N851" s="52">
        <f t="shared" si="125"/>
        <v>0</v>
      </c>
    </row>
    <row r="852" spans="1:14" x14ac:dyDescent="0.2">
      <c r="A852" s="26">
        <f>'Aliquote medie'!$B852</f>
        <v>84900</v>
      </c>
      <c r="B852" s="28">
        <f t="shared" si="120"/>
        <v>4</v>
      </c>
      <c r="C852" s="28" t="str">
        <f t="shared" si="121"/>
        <v/>
      </c>
      <c r="D852" s="28" t="str">
        <f t="shared" si="122"/>
        <v/>
      </c>
      <c r="E852" s="28" t="str">
        <f t="shared" si="126"/>
        <v/>
      </c>
      <c r="F852" s="28" t="str">
        <f t="shared" si="127"/>
        <v/>
      </c>
      <c r="G852" s="48" t="str">
        <f t="shared" si="128"/>
        <v/>
      </c>
      <c r="H852" s="32">
        <v>1200</v>
      </c>
      <c r="I852" s="32">
        <v>10</v>
      </c>
      <c r="J852" s="32">
        <f t="shared" si="123"/>
        <v>1190</v>
      </c>
      <c r="K852" s="32">
        <v>1955</v>
      </c>
      <c r="L852" s="32">
        <v>45</v>
      </c>
      <c r="M852" s="32">
        <f t="shared" si="124"/>
        <v>1910</v>
      </c>
      <c r="N852" s="52">
        <f t="shared" si="125"/>
        <v>0</v>
      </c>
    </row>
    <row r="853" spans="1:14" x14ac:dyDescent="0.2">
      <c r="A853" s="26">
        <f>'Aliquote medie'!$B853</f>
        <v>85000</v>
      </c>
      <c r="B853" s="28">
        <f t="shared" si="120"/>
        <v>4</v>
      </c>
      <c r="C853" s="28" t="str">
        <f t="shared" si="121"/>
        <v/>
      </c>
      <c r="D853" s="28" t="str">
        <f t="shared" si="122"/>
        <v/>
      </c>
      <c r="E853" s="28" t="str">
        <f t="shared" si="126"/>
        <v/>
      </c>
      <c r="F853" s="28" t="str">
        <f t="shared" si="127"/>
        <v/>
      </c>
      <c r="G853" s="48" t="str">
        <f t="shared" si="128"/>
        <v/>
      </c>
      <c r="H853" s="32">
        <v>1200</v>
      </c>
      <c r="I853" s="32">
        <v>10</v>
      </c>
      <c r="J853" s="32">
        <f t="shared" si="123"/>
        <v>1190</v>
      </c>
      <c r="K853" s="32">
        <v>1955</v>
      </c>
      <c r="L853" s="32">
        <v>45</v>
      </c>
      <c r="M853" s="32">
        <f t="shared" si="124"/>
        <v>1910</v>
      </c>
      <c r="N853" s="52">
        <f t="shared" si="125"/>
        <v>0</v>
      </c>
    </row>
    <row r="854" spans="1:14" x14ac:dyDescent="0.2">
      <c r="A854" s="26">
        <f>'Aliquote medie'!$B854</f>
        <v>85100</v>
      </c>
      <c r="B854" s="28">
        <f t="shared" si="120"/>
        <v>4</v>
      </c>
      <c r="C854" s="28" t="str">
        <f t="shared" si="121"/>
        <v/>
      </c>
      <c r="D854" s="28" t="str">
        <f t="shared" si="122"/>
        <v/>
      </c>
      <c r="E854" s="28" t="str">
        <f t="shared" si="126"/>
        <v/>
      </c>
      <c r="F854" s="28" t="str">
        <f t="shared" si="127"/>
        <v/>
      </c>
      <c r="G854" s="48" t="str">
        <f t="shared" si="128"/>
        <v/>
      </c>
      <c r="H854" s="32">
        <v>1200</v>
      </c>
      <c r="I854" s="32">
        <v>10</v>
      </c>
      <c r="J854" s="32">
        <f t="shared" si="123"/>
        <v>1190</v>
      </c>
      <c r="K854" s="32">
        <v>1955</v>
      </c>
      <c r="L854" s="32">
        <v>45</v>
      </c>
      <c r="M854" s="32">
        <f t="shared" si="124"/>
        <v>1910</v>
      </c>
      <c r="N854" s="52">
        <f t="shared" si="125"/>
        <v>0</v>
      </c>
    </row>
    <row r="855" spans="1:14" x14ac:dyDescent="0.2">
      <c r="A855" s="26">
        <f>'Aliquote medie'!$B855</f>
        <v>85200</v>
      </c>
      <c r="B855" s="28">
        <f t="shared" si="120"/>
        <v>4</v>
      </c>
      <c r="C855" s="28" t="str">
        <f t="shared" si="121"/>
        <v/>
      </c>
      <c r="D855" s="28" t="str">
        <f t="shared" si="122"/>
        <v/>
      </c>
      <c r="E855" s="28" t="str">
        <f t="shared" si="126"/>
        <v/>
      </c>
      <c r="F855" s="28" t="str">
        <f t="shared" si="127"/>
        <v/>
      </c>
      <c r="G855" s="48" t="str">
        <f t="shared" si="128"/>
        <v/>
      </c>
      <c r="H855" s="32">
        <v>1200</v>
      </c>
      <c r="I855" s="32">
        <v>10</v>
      </c>
      <c r="J855" s="32">
        <f t="shared" si="123"/>
        <v>1190</v>
      </c>
      <c r="K855" s="32">
        <v>1955</v>
      </c>
      <c r="L855" s="32">
        <v>45</v>
      </c>
      <c r="M855" s="32">
        <f t="shared" si="124"/>
        <v>1910</v>
      </c>
      <c r="N855" s="52">
        <f t="shared" si="125"/>
        <v>0</v>
      </c>
    </row>
    <row r="856" spans="1:14" x14ac:dyDescent="0.2">
      <c r="A856" s="26">
        <f>'Aliquote medie'!$B856</f>
        <v>85300</v>
      </c>
      <c r="B856" s="28">
        <f t="shared" si="120"/>
        <v>4</v>
      </c>
      <c r="C856" s="28" t="str">
        <f t="shared" si="121"/>
        <v/>
      </c>
      <c r="D856" s="28" t="str">
        <f t="shared" si="122"/>
        <v/>
      </c>
      <c r="E856" s="28" t="str">
        <f t="shared" si="126"/>
        <v/>
      </c>
      <c r="F856" s="28" t="str">
        <f t="shared" si="127"/>
        <v/>
      </c>
      <c r="G856" s="48" t="str">
        <f t="shared" si="128"/>
        <v/>
      </c>
      <c r="H856" s="32">
        <v>1200</v>
      </c>
      <c r="I856" s="32">
        <v>10</v>
      </c>
      <c r="J856" s="32">
        <f t="shared" si="123"/>
        <v>1190</v>
      </c>
      <c r="K856" s="32">
        <v>1955</v>
      </c>
      <c r="L856" s="32">
        <v>45</v>
      </c>
      <c r="M856" s="32">
        <f t="shared" si="124"/>
        <v>1910</v>
      </c>
      <c r="N856" s="52">
        <f t="shared" si="125"/>
        <v>0</v>
      </c>
    </row>
    <row r="857" spans="1:14" x14ac:dyDescent="0.2">
      <c r="A857" s="26">
        <f>'Aliquote medie'!$B857</f>
        <v>85400</v>
      </c>
      <c r="B857" s="28">
        <f t="shared" si="120"/>
        <v>4</v>
      </c>
      <c r="C857" s="28" t="str">
        <f t="shared" si="121"/>
        <v/>
      </c>
      <c r="D857" s="28" t="str">
        <f t="shared" si="122"/>
        <v/>
      </c>
      <c r="E857" s="28" t="str">
        <f t="shared" si="126"/>
        <v/>
      </c>
      <c r="F857" s="28" t="str">
        <f t="shared" si="127"/>
        <v/>
      </c>
      <c r="G857" s="48" t="str">
        <f t="shared" si="128"/>
        <v/>
      </c>
      <c r="H857" s="32">
        <v>1200</v>
      </c>
      <c r="I857" s="32">
        <v>10</v>
      </c>
      <c r="J857" s="32">
        <f t="shared" si="123"/>
        <v>1190</v>
      </c>
      <c r="K857" s="32">
        <v>1955</v>
      </c>
      <c r="L857" s="32">
        <v>45</v>
      </c>
      <c r="M857" s="32">
        <f t="shared" si="124"/>
        <v>1910</v>
      </c>
      <c r="N857" s="52">
        <f t="shared" si="125"/>
        <v>0</v>
      </c>
    </row>
    <row r="858" spans="1:14" x14ac:dyDescent="0.2">
      <c r="A858" s="26">
        <f>'Aliquote medie'!$B858</f>
        <v>85500</v>
      </c>
      <c r="B858" s="28">
        <f t="shared" si="120"/>
        <v>4</v>
      </c>
      <c r="C858" s="28" t="str">
        <f t="shared" si="121"/>
        <v/>
      </c>
      <c r="D858" s="28" t="str">
        <f t="shared" si="122"/>
        <v/>
      </c>
      <c r="E858" s="28" t="str">
        <f t="shared" si="126"/>
        <v/>
      </c>
      <c r="F858" s="28" t="str">
        <f t="shared" si="127"/>
        <v/>
      </c>
      <c r="G858" s="48" t="str">
        <f t="shared" si="128"/>
        <v/>
      </c>
      <c r="H858" s="32">
        <v>1200</v>
      </c>
      <c r="I858" s="32">
        <v>10</v>
      </c>
      <c r="J858" s="32">
        <f t="shared" si="123"/>
        <v>1190</v>
      </c>
      <c r="K858" s="32">
        <v>1955</v>
      </c>
      <c r="L858" s="32">
        <v>45</v>
      </c>
      <c r="M858" s="32">
        <f t="shared" si="124"/>
        <v>1910</v>
      </c>
      <c r="N858" s="52">
        <f t="shared" si="125"/>
        <v>0</v>
      </c>
    </row>
    <row r="859" spans="1:14" x14ac:dyDescent="0.2">
      <c r="A859" s="26">
        <f>'Aliquote medie'!$B859</f>
        <v>85600</v>
      </c>
      <c r="B859" s="28">
        <f t="shared" si="120"/>
        <v>4</v>
      </c>
      <c r="C859" s="28" t="str">
        <f t="shared" si="121"/>
        <v/>
      </c>
      <c r="D859" s="28" t="str">
        <f t="shared" si="122"/>
        <v/>
      </c>
      <c r="E859" s="28" t="str">
        <f t="shared" si="126"/>
        <v/>
      </c>
      <c r="F859" s="28" t="str">
        <f t="shared" si="127"/>
        <v/>
      </c>
      <c r="G859" s="48" t="str">
        <f t="shared" si="128"/>
        <v/>
      </c>
      <c r="H859" s="32">
        <v>1200</v>
      </c>
      <c r="I859" s="32">
        <v>10</v>
      </c>
      <c r="J859" s="32">
        <f t="shared" si="123"/>
        <v>1190</v>
      </c>
      <c r="K859" s="32">
        <v>1955</v>
      </c>
      <c r="L859" s="32">
        <v>45</v>
      </c>
      <c r="M859" s="32">
        <f t="shared" si="124"/>
        <v>1910</v>
      </c>
      <c r="N859" s="52">
        <f t="shared" si="125"/>
        <v>0</v>
      </c>
    </row>
    <row r="860" spans="1:14" x14ac:dyDescent="0.2">
      <c r="A860" s="26">
        <f>'Aliquote medie'!$B860</f>
        <v>85700</v>
      </c>
      <c r="B860" s="28">
        <f t="shared" si="120"/>
        <v>4</v>
      </c>
      <c r="C860" s="28" t="str">
        <f t="shared" si="121"/>
        <v/>
      </c>
      <c r="D860" s="28" t="str">
        <f t="shared" si="122"/>
        <v/>
      </c>
      <c r="E860" s="28" t="str">
        <f t="shared" si="126"/>
        <v/>
      </c>
      <c r="F860" s="28" t="str">
        <f t="shared" si="127"/>
        <v/>
      </c>
      <c r="G860" s="48" t="str">
        <f t="shared" si="128"/>
        <v/>
      </c>
      <c r="H860" s="32">
        <v>1200</v>
      </c>
      <c r="I860" s="32">
        <v>10</v>
      </c>
      <c r="J860" s="32">
        <f t="shared" si="123"/>
        <v>1190</v>
      </c>
      <c r="K860" s="32">
        <v>1955</v>
      </c>
      <c r="L860" s="32">
        <v>45</v>
      </c>
      <c r="M860" s="32">
        <f t="shared" si="124"/>
        <v>1910</v>
      </c>
      <c r="N860" s="52">
        <f t="shared" si="125"/>
        <v>0</v>
      </c>
    </row>
    <row r="861" spans="1:14" x14ac:dyDescent="0.2">
      <c r="A861" s="26">
        <f>'Aliquote medie'!$B861</f>
        <v>85800</v>
      </c>
      <c r="B861" s="28">
        <f t="shared" si="120"/>
        <v>4</v>
      </c>
      <c r="C861" s="28" t="str">
        <f t="shared" si="121"/>
        <v/>
      </c>
      <c r="D861" s="28" t="str">
        <f t="shared" si="122"/>
        <v/>
      </c>
      <c r="E861" s="28" t="str">
        <f t="shared" si="126"/>
        <v/>
      </c>
      <c r="F861" s="28" t="str">
        <f t="shared" si="127"/>
        <v/>
      </c>
      <c r="G861" s="48" t="str">
        <f t="shared" si="128"/>
        <v/>
      </c>
      <c r="H861" s="32">
        <v>1200</v>
      </c>
      <c r="I861" s="32">
        <v>10</v>
      </c>
      <c r="J861" s="32">
        <f t="shared" si="123"/>
        <v>1190</v>
      </c>
      <c r="K861" s="32">
        <v>1955</v>
      </c>
      <c r="L861" s="32">
        <v>45</v>
      </c>
      <c r="M861" s="32">
        <f t="shared" si="124"/>
        <v>1910</v>
      </c>
      <c r="N861" s="52">
        <f t="shared" si="125"/>
        <v>0</v>
      </c>
    </row>
    <row r="862" spans="1:14" x14ac:dyDescent="0.2">
      <c r="A862" s="26">
        <f>'Aliquote medie'!$B862</f>
        <v>85900</v>
      </c>
      <c r="B862" s="28">
        <f t="shared" si="120"/>
        <v>4</v>
      </c>
      <c r="C862" s="28" t="str">
        <f t="shared" si="121"/>
        <v/>
      </c>
      <c r="D862" s="28" t="str">
        <f t="shared" si="122"/>
        <v/>
      </c>
      <c r="E862" s="28" t="str">
        <f t="shared" si="126"/>
        <v/>
      </c>
      <c r="F862" s="28" t="str">
        <f t="shared" si="127"/>
        <v/>
      </c>
      <c r="G862" s="48" t="str">
        <f t="shared" si="128"/>
        <v/>
      </c>
      <c r="H862" s="32">
        <v>1200</v>
      </c>
      <c r="I862" s="32">
        <v>10</v>
      </c>
      <c r="J862" s="32">
        <f t="shared" si="123"/>
        <v>1190</v>
      </c>
      <c r="K862" s="32">
        <v>1955</v>
      </c>
      <c r="L862" s="32">
        <v>45</v>
      </c>
      <c r="M862" s="32">
        <f t="shared" si="124"/>
        <v>1910</v>
      </c>
      <c r="N862" s="52">
        <f t="shared" si="125"/>
        <v>0</v>
      </c>
    </row>
    <row r="863" spans="1:14" x14ac:dyDescent="0.2">
      <c r="A863" s="26">
        <f>'Aliquote medie'!$B863</f>
        <v>86000</v>
      </c>
      <c r="B863" s="28">
        <f t="shared" si="120"/>
        <v>4</v>
      </c>
      <c r="C863" s="28" t="str">
        <f t="shared" si="121"/>
        <v/>
      </c>
      <c r="D863" s="28" t="str">
        <f t="shared" si="122"/>
        <v/>
      </c>
      <c r="E863" s="28" t="str">
        <f t="shared" si="126"/>
        <v/>
      </c>
      <c r="F863" s="28" t="str">
        <f t="shared" si="127"/>
        <v/>
      </c>
      <c r="G863" s="48" t="str">
        <f t="shared" si="128"/>
        <v/>
      </c>
      <c r="H863" s="32">
        <v>1200</v>
      </c>
      <c r="I863" s="32">
        <v>10</v>
      </c>
      <c r="J863" s="32">
        <f t="shared" si="123"/>
        <v>1190</v>
      </c>
      <c r="K863" s="32">
        <v>1955</v>
      </c>
      <c r="L863" s="32">
        <v>45</v>
      </c>
      <c r="M863" s="32">
        <f t="shared" si="124"/>
        <v>1910</v>
      </c>
      <c r="N863" s="52">
        <f t="shared" si="125"/>
        <v>0</v>
      </c>
    </row>
    <row r="864" spans="1:14" x14ac:dyDescent="0.2">
      <c r="A864" s="26">
        <f>'Aliquote medie'!$B864</f>
        <v>86100</v>
      </c>
      <c r="B864" s="28">
        <f t="shared" si="120"/>
        <v>4</v>
      </c>
      <c r="C864" s="28" t="str">
        <f t="shared" si="121"/>
        <v/>
      </c>
      <c r="D864" s="28" t="str">
        <f t="shared" si="122"/>
        <v/>
      </c>
      <c r="E864" s="28" t="str">
        <f t="shared" si="126"/>
        <v/>
      </c>
      <c r="F864" s="28" t="str">
        <f t="shared" si="127"/>
        <v/>
      </c>
      <c r="G864" s="48" t="str">
        <f t="shared" si="128"/>
        <v/>
      </c>
      <c r="H864" s="32">
        <v>1200</v>
      </c>
      <c r="I864" s="32">
        <v>10</v>
      </c>
      <c r="J864" s="32">
        <f t="shared" si="123"/>
        <v>1190</v>
      </c>
      <c r="K864" s="32">
        <v>1955</v>
      </c>
      <c r="L864" s="32">
        <v>45</v>
      </c>
      <c r="M864" s="32">
        <f t="shared" si="124"/>
        <v>1910</v>
      </c>
      <c r="N864" s="52">
        <f t="shared" si="125"/>
        <v>0</v>
      </c>
    </row>
    <row r="865" spans="1:14" x14ac:dyDescent="0.2">
      <c r="A865" s="26">
        <f>'Aliquote medie'!$B865</f>
        <v>86200</v>
      </c>
      <c r="B865" s="28">
        <f t="shared" si="120"/>
        <v>4</v>
      </c>
      <c r="C865" s="28" t="str">
        <f t="shared" si="121"/>
        <v/>
      </c>
      <c r="D865" s="28" t="str">
        <f t="shared" si="122"/>
        <v/>
      </c>
      <c r="E865" s="28" t="str">
        <f t="shared" si="126"/>
        <v/>
      </c>
      <c r="F865" s="28" t="str">
        <f t="shared" si="127"/>
        <v/>
      </c>
      <c r="G865" s="48" t="str">
        <f t="shared" si="128"/>
        <v/>
      </c>
      <c r="H865" s="32">
        <v>1200</v>
      </c>
      <c r="I865" s="32">
        <v>10</v>
      </c>
      <c r="J865" s="32">
        <f t="shared" si="123"/>
        <v>1190</v>
      </c>
      <c r="K865" s="32">
        <v>1955</v>
      </c>
      <c r="L865" s="32">
        <v>45</v>
      </c>
      <c r="M865" s="32">
        <f t="shared" si="124"/>
        <v>1910</v>
      </c>
      <c r="N865" s="52">
        <f t="shared" si="125"/>
        <v>0</v>
      </c>
    </row>
    <row r="866" spans="1:14" x14ac:dyDescent="0.2">
      <c r="A866" s="26">
        <f>'Aliquote medie'!$B866</f>
        <v>86300</v>
      </c>
      <c r="B866" s="28">
        <f t="shared" si="120"/>
        <v>4</v>
      </c>
      <c r="C866" s="28" t="str">
        <f t="shared" si="121"/>
        <v/>
      </c>
      <c r="D866" s="28" t="str">
        <f t="shared" si="122"/>
        <v/>
      </c>
      <c r="E866" s="28" t="str">
        <f t="shared" si="126"/>
        <v/>
      </c>
      <c r="F866" s="28" t="str">
        <f t="shared" si="127"/>
        <v/>
      </c>
      <c r="G866" s="48" t="str">
        <f t="shared" si="128"/>
        <v/>
      </c>
      <c r="H866" s="32">
        <v>1200</v>
      </c>
      <c r="I866" s="32">
        <v>10</v>
      </c>
      <c r="J866" s="32">
        <f t="shared" si="123"/>
        <v>1190</v>
      </c>
      <c r="K866" s="32">
        <v>1955</v>
      </c>
      <c r="L866" s="32">
        <v>45</v>
      </c>
      <c r="M866" s="32">
        <f t="shared" si="124"/>
        <v>1910</v>
      </c>
      <c r="N866" s="52">
        <f t="shared" si="125"/>
        <v>0</v>
      </c>
    </row>
    <row r="867" spans="1:14" x14ac:dyDescent="0.2">
      <c r="A867" s="26">
        <f>'Aliquote medie'!$B867</f>
        <v>86400</v>
      </c>
      <c r="B867" s="28">
        <f t="shared" si="120"/>
        <v>4</v>
      </c>
      <c r="C867" s="28" t="str">
        <f t="shared" si="121"/>
        <v/>
      </c>
      <c r="D867" s="28" t="str">
        <f t="shared" si="122"/>
        <v/>
      </c>
      <c r="E867" s="28" t="str">
        <f t="shared" si="126"/>
        <v/>
      </c>
      <c r="F867" s="28" t="str">
        <f t="shared" si="127"/>
        <v/>
      </c>
      <c r="G867" s="48" t="str">
        <f t="shared" si="128"/>
        <v/>
      </c>
      <c r="H867" s="32">
        <v>1200</v>
      </c>
      <c r="I867" s="32">
        <v>10</v>
      </c>
      <c r="J867" s="32">
        <f t="shared" si="123"/>
        <v>1190</v>
      </c>
      <c r="K867" s="32">
        <v>1955</v>
      </c>
      <c r="L867" s="32">
        <v>45</v>
      </c>
      <c r="M867" s="32">
        <f t="shared" si="124"/>
        <v>1910</v>
      </c>
      <c r="N867" s="52">
        <f t="shared" si="125"/>
        <v>0</v>
      </c>
    </row>
    <row r="868" spans="1:14" x14ac:dyDescent="0.2">
      <c r="A868" s="26">
        <f>'Aliquote medie'!$B868</f>
        <v>86500</v>
      </c>
      <c r="B868" s="28">
        <f t="shared" si="120"/>
        <v>4</v>
      </c>
      <c r="C868" s="28" t="str">
        <f t="shared" si="121"/>
        <v/>
      </c>
      <c r="D868" s="28" t="str">
        <f t="shared" si="122"/>
        <v/>
      </c>
      <c r="E868" s="28" t="str">
        <f t="shared" si="126"/>
        <v/>
      </c>
      <c r="F868" s="28" t="str">
        <f t="shared" si="127"/>
        <v/>
      </c>
      <c r="G868" s="48" t="str">
        <f t="shared" si="128"/>
        <v/>
      </c>
      <c r="H868" s="32">
        <v>1200</v>
      </c>
      <c r="I868" s="32">
        <v>10</v>
      </c>
      <c r="J868" s="32">
        <f t="shared" si="123"/>
        <v>1190</v>
      </c>
      <c r="K868" s="32">
        <v>1955</v>
      </c>
      <c r="L868" s="32">
        <v>45</v>
      </c>
      <c r="M868" s="32">
        <f t="shared" si="124"/>
        <v>1910</v>
      </c>
      <c r="N868" s="52">
        <f t="shared" si="125"/>
        <v>0</v>
      </c>
    </row>
    <row r="869" spans="1:14" x14ac:dyDescent="0.2">
      <c r="A869" s="26">
        <f>'Aliquote medie'!$B869</f>
        <v>86600</v>
      </c>
      <c r="B869" s="28">
        <f t="shared" si="120"/>
        <v>4</v>
      </c>
      <c r="C869" s="28" t="str">
        <f t="shared" si="121"/>
        <v/>
      </c>
      <c r="D869" s="28" t="str">
        <f t="shared" si="122"/>
        <v/>
      </c>
      <c r="E869" s="28" t="str">
        <f t="shared" si="126"/>
        <v/>
      </c>
      <c r="F869" s="28" t="str">
        <f t="shared" si="127"/>
        <v/>
      </c>
      <c r="G869" s="48" t="str">
        <f t="shared" si="128"/>
        <v/>
      </c>
      <c r="H869" s="32">
        <v>1200</v>
      </c>
      <c r="I869" s="32">
        <v>10</v>
      </c>
      <c r="J869" s="32">
        <f t="shared" si="123"/>
        <v>1190</v>
      </c>
      <c r="K869" s="32">
        <v>1955</v>
      </c>
      <c r="L869" s="32">
        <v>45</v>
      </c>
      <c r="M869" s="32">
        <f t="shared" si="124"/>
        <v>1910</v>
      </c>
      <c r="N869" s="52">
        <f t="shared" si="125"/>
        <v>0</v>
      </c>
    </row>
    <row r="870" spans="1:14" x14ac:dyDescent="0.2">
      <c r="A870" s="26">
        <f>'Aliquote medie'!$B870</f>
        <v>86700</v>
      </c>
      <c r="B870" s="28">
        <f t="shared" si="120"/>
        <v>4</v>
      </c>
      <c r="C870" s="28" t="str">
        <f t="shared" si="121"/>
        <v/>
      </c>
      <c r="D870" s="28" t="str">
        <f t="shared" si="122"/>
        <v/>
      </c>
      <c r="E870" s="28" t="str">
        <f t="shared" si="126"/>
        <v/>
      </c>
      <c r="F870" s="28" t="str">
        <f t="shared" si="127"/>
        <v/>
      </c>
      <c r="G870" s="48" t="str">
        <f t="shared" si="128"/>
        <v/>
      </c>
      <c r="H870" s="32">
        <v>1200</v>
      </c>
      <c r="I870" s="32">
        <v>10</v>
      </c>
      <c r="J870" s="32">
        <f t="shared" si="123"/>
        <v>1190</v>
      </c>
      <c r="K870" s="32">
        <v>1955</v>
      </c>
      <c r="L870" s="32">
        <v>45</v>
      </c>
      <c r="M870" s="32">
        <f t="shared" si="124"/>
        <v>1910</v>
      </c>
      <c r="N870" s="52">
        <f t="shared" si="125"/>
        <v>0</v>
      </c>
    </row>
    <row r="871" spans="1:14" x14ac:dyDescent="0.2">
      <c r="A871" s="26">
        <f>'Aliquote medie'!$B871</f>
        <v>86800</v>
      </c>
      <c r="B871" s="28">
        <f t="shared" si="120"/>
        <v>4</v>
      </c>
      <c r="C871" s="28" t="str">
        <f t="shared" si="121"/>
        <v/>
      </c>
      <c r="D871" s="28" t="str">
        <f t="shared" si="122"/>
        <v/>
      </c>
      <c r="E871" s="28" t="str">
        <f t="shared" si="126"/>
        <v/>
      </c>
      <c r="F871" s="28" t="str">
        <f t="shared" si="127"/>
        <v/>
      </c>
      <c r="G871" s="48" t="str">
        <f t="shared" si="128"/>
        <v/>
      </c>
      <c r="H871" s="32">
        <v>1200</v>
      </c>
      <c r="I871" s="32">
        <v>10</v>
      </c>
      <c r="J871" s="32">
        <f t="shared" si="123"/>
        <v>1190</v>
      </c>
      <c r="K871" s="32">
        <v>1955</v>
      </c>
      <c r="L871" s="32">
        <v>45</v>
      </c>
      <c r="M871" s="32">
        <f t="shared" si="124"/>
        <v>1910</v>
      </c>
      <c r="N871" s="52">
        <f t="shared" si="125"/>
        <v>0</v>
      </c>
    </row>
    <row r="872" spans="1:14" x14ac:dyDescent="0.2">
      <c r="A872" s="26">
        <f>'Aliquote medie'!$B872</f>
        <v>86900</v>
      </c>
      <c r="B872" s="28">
        <f t="shared" si="120"/>
        <v>4</v>
      </c>
      <c r="C872" s="28" t="str">
        <f t="shared" si="121"/>
        <v/>
      </c>
      <c r="D872" s="28" t="str">
        <f t="shared" si="122"/>
        <v/>
      </c>
      <c r="E872" s="28" t="str">
        <f t="shared" si="126"/>
        <v/>
      </c>
      <c r="F872" s="28" t="str">
        <f t="shared" si="127"/>
        <v/>
      </c>
      <c r="G872" s="48" t="str">
        <f t="shared" si="128"/>
        <v/>
      </c>
      <c r="H872" s="32">
        <v>1200</v>
      </c>
      <c r="I872" s="32">
        <v>10</v>
      </c>
      <c r="J872" s="32">
        <f t="shared" si="123"/>
        <v>1190</v>
      </c>
      <c r="K872" s="32">
        <v>1955</v>
      </c>
      <c r="L872" s="32">
        <v>45</v>
      </c>
      <c r="M872" s="32">
        <f t="shared" si="124"/>
        <v>1910</v>
      </c>
      <c r="N872" s="52">
        <f t="shared" si="125"/>
        <v>0</v>
      </c>
    </row>
    <row r="873" spans="1:14" x14ac:dyDescent="0.2">
      <c r="A873" s="26">
        <f>'Aliquote medie'!$B873</f>
        <v>87000</v>
      </c>
      <c r="B873" s="28">
        <f t="shared" si="120"/>
        <v>4</v>
      </c>
      <c r="C873" s="28" t="str">
        <f t="shared" si="121"/>
        <v/>
      </c>
      <c r="D873" s="28" t="str">
        <f t="shared" si="122"/>
        <v/>
      </c>
      <c r="E873" s="28" t="str">
        <f t="shared" si="126"/>
        <v/>
      </c>
      <c r="F873" s="28" t="str">
        <f t="shared" si="127"/>
        <v/>
      </c>
      <c r="G873" s="48" t="str">
        <f t="shared" si="128"/>
        <v/>
      </c>
      <c r="H873" s="32">
        <v>1200</v>
      </c>
      <c r="I873" s="32">
        <v>10</v>
      </c>
      <c r="J873" s="32">
        <f t="shared" si="123"/>
        <v>1190</v>
      </c>
      <c r="K873" s="32">
        <v>1955</v>
      </c>
      <c r="L873" s="32">
        <v>45</v>
      </c>
      <c r="M873" s="32">
        <f t="shared" si="124"/>
        <v>1910</v>
      </c>
      <c r="N873" s="52">
        <f t="shared" si="125"/>
        <v>0</v>
      </c>
    </row>
    <row r="874" spans="1:14" x14ac:dyDescent="0.2">
      <c r="A874" s="26">
        <f>'Aliquote medie'!$B874</f>
        <v>87100</v>
      </c>
      <c r="B874" s="28">
        <f t="shared" si="120"/>
        <v>4</v>
      </c>
      <c r="C874" s="28" t="str">
        <f t="shared" si="121"/>
        <v/>
      </c>
      <c r="D874" s="28" t="str">
        <f t="shared" si="122"/>
        <v/>
      </c>
      <c r="E874" s="28" t="str">
        <f t="shared" si="126"/>
        <v/>
      </c>
      <c r="F874" s="28" t="str">
        <f t="shared" si="127"/>
        <v/>
      </c>
      <c r="G874" s="48" t="str">
        <f t="shared" si="128"/>
        <v/>
      </c>
      <c r="H874" s="32">
        <v>1200</v>
      </c>
      <c r="I874" s="32">
        <v>10</v>
      </c>
      <c r="J874" s="32">
        <f t="shared" si="123"/>
        <v>1190</v>
      </c>
      <c r="K874" s="32">
        <v>1955</v>
      </c>
      <c r="L874" s="32">
        <v>45</v>
      </c>
      <c r="M874" s="32">
        <f t="shared" si="124"/>
        <v>1910</v>
      </c>
      <c r="N874" s="52">
        <f t="shared" si="125"/>
        <v>0</v>
      </c>
    </row>
    <row r="875" spans="1:14" x14ac:dyDescent="0.2">
      <c r="A875" s="26">
        <f>'Aliquote medie'!$B875</f>
        <v>87200</v>
      </c>
      <c r="B875" s="28">
        <f t="shared" si="120"/>
        <v>4</v>
      </c>
      <c r="C875" s="28" t="str">
        <f t="shared" si="121"/>
        <v/>
      </c>
      <c r="D875" s="28" t="str">
        <f t="shared" si="122"/>
        <v/>
      </c>
      <c r="E875" s="28" t="str">
        <f t="shared" si="126"/>
        <v/>
      </c>
      <c r="F875" s="28" t="str">
        <f t="shared" si="127"/>
        <v/>
      </c>
      <c r="G875" s="48" t="str">
        <f t="shared" si="128"/>
        <v/>
      </c>
      <c r="H875" s="32">
        <v>1200</v>
      </c>
      <c r="I875" s="32">
        <v>10</v>
      </c>
      <c r="J875" s="32">
        <f t="shared" si="123"/>
        <v>1190</v>
      </c>
      <c r="K875" s="32">
        <v>1955</v>
      </c>
      <c r="L875" s="32">
        <v>45</v>
      </c>
      <c r="M875" s="32">
        <f t="shared" si="124"/>
        <v>1910</v>
      </c>
      <c r="N875" s="52">
        <f t="shared" si="125"/>
        <v>0</v>
      </c>
    </row>
    <row r="876" spans="1:14" x14ac:dyDescent="0.2">
      <c r="A876" s="26">
        <f>'Aliquote medie'!$B876</f>
        <v>87300</v>
      </c>
      <c r="B876" s="28">
        <f t="shared" si="120"/>
        <v>4</v>
      </c>
      <c r="C876" s="28" t="str">
        <f t="shared" si="121"/>
        <v/>
      </c>
      <c r="D876" s="28" t="str">
        <f t="shared" si="122"/>
        <v/>
      </c>
      <c r="E876" s="28" t="str">
        <f t="shared" si="126"/>
        <v/>
      </c>
      <c r="F876" s="28" t="str">
        <f t="shared" si="127"/>
        <v/>
      </c>
      <c r="G876" s="48" t="str">
        <f t="shared" si="128"/>
        <v/>
      </c>
      <c r="H876" s="32">
        <v>1200</v>
      </c>
      <c r="I876" s="32">
        <v>10</v>
      </c>
      <c r="J876" s="32">
        <f t="shared" si="123"/>
        <v>1190</v>
      </c>
      <c r="K876" s="32">
        <v>1955</v>
      </c>
      <c r="L876" s="32">
        <v>45</v>
      </c>
      <c r="M876" s="32">
        <f t="shared" si="124"/>
        <v>1910</v>
      </c>
      <c r="N876" s="52">
        <f t="shared" si="125"/>
        <v>0</v>
      </c>
    </row>
    <row r="877" spans="1:14" x14ac:dyDescent="0.2">
      <c r="A877" s="26">
        <f>'Aliquote medie'!$B877</f>
        <v>87400</v>
      </c>
      <c r="B877" s="28">
        <f t="shared" si="120"/>
        <v>4</v>
      </c>
      <c r="C877" s="28" t="str">
        <f t="shared" si="121"/>
        <v/>
      </c>
      <c r="D877" s="28" t="str">
        <f t="shared" si="122"/>
        <v/>
      </c>
      <c r="E877" s="28" t="str">
        <f t="shared" si="126"/>
        <v/>
      </c>
      <c r="F877" s="28" t="str">
        <f t="shared" si="127"/>
        <v/>
      </c>
      <c r="G877" s="48" t="str">
        <f t="shared" si="128"/>
        <v/>
      </c>
      <c r="H877" s="32">
        <v>1200</v>
      </c>
      <c r="I877" s="32">
        <v>10</v>
      </c>
      <c r="J877" s="32">
        <f t="shared" si="123"/>
        <v>1190</v>
      </c>
      <c r="K877" s="32">
        <v>1955</v>
      </c>
      <c r="L877" s="32">
        <v>45</v>
      </c>
      <c r="M877" s="32">
        <f t="shared" si="124"/>
        <v>1910</v>
      </c>
      <c r="N877" s="52">
        <f t="shared" si="125"/>
        <v>0</v>
      </c>
    </row>
    <row r="878" spans="1:14" x14ac:dyDescent="0.2">
      <c r="A878" s="26">
        <f>'Aliquote medie'!$B878</f>
        <v>87500</v>
      </c>
      <c r="B878" s="28">
        <f t="shared" si="120"/>
        <v>4</v>
      </c>
      <c r="C878" s="28" t="str">
        <f t="shared" si="121"/>
        <v/>
      </c>
      <c r="D878" s="28" t="str">
        <f t="shared" si="122"/>
        <v/>
      </c>
      <c r="E878" s="28" t="str">
        <f t="shared" si="126"/>
        <v/>
      </c>
      <c r="F878" s="28" t="str">
        <f t="shared" si="127"/>
        <v/>
      </c>
      <c r="G878" s="48" t="str">
        <f t="shared" si="128"/>
        <v/>
      </c>
      <c r="H878" s="32">
        <v>1200</v>
      </c>
      <c r="I878" s="32">
        <v>10</v>
      </c>
      <c r="J878" s="32">
        <f t="shared" si="123"/>
        <v>1190</v>
      </c>
      <c r="K878" s="32">
        <v>1955</v>
      </c>
      <c r="L878" s="32">
        <v>45</v>
      </c>
      <c r="M878" s="32">
        <f t="shared" si="124"/>
        <v>1910</v>
      </c>
      <c r="N878" s="52">
        <f t="shared" si="125"/>
        <v>0</v>
      </c>
    </row>
    <row r="879" spans="1:14" x14ac:dyDescent="0.2">
      <c r="A879" s="26">
        <f>'Aliquote medie'!$B879</f>
        <v>87600</v>
      </c>
      <c r="B879" s="28">
        <f t="shared" si="120"/>
        <v>4</v>
      </c>
      <c r="C879" s="28" t="str">
        <f t="shared" si="121"/>
        <v/>
      </c>
      <c r="D879" s="28" t="str">
        <f t="shared" si="122"/>
        <v/>
      </c>
      <c r="E879" s="28" t="str">
        <f t="shared" si="126"/>
        <v/>
      </c>
      <c r="F879" s="28" t="str">
        <f t="shared" si="127"/>
        <v/>
      </c>
      <c r="G879" s="48" t="str">
        <f t="shared" si="128"/>
        <v/>
      </c>
      <c r="H879" s="32">
        <v>1200</v>
      </c>
      <c r="I879" s="32">
        <v>10</v>
      </c>
      <c r="J879" s="32">
        <f t="shared" si="123"/>
        <v>1190</v>
      </c>
      <c r="K879" s="32">
        <v>1955</v>
      </c>
      <c r="L879" s="32">
        <v>45</v>
      </c>
      <c r="M879" s="32">
        <f t="shared" si="124"/>
        <v>1910</v>
      </c>
      <c r="N879" s="52">
        <f t="shared" si="125"/>
        <v>0</v>
      </c>
    </row>
    <row r="880" spans="1:14" x14ac:dyDescent="0.2">
      <c r="A880" s="26">
        <f>'Aliquote medie'!$B880</f>
        <v>87700</v>
      </c>
      <c r="B880" s="28">
        <f t="shared" si="120"/>
        <v>4</v>
      </c>
      <c r="C880" s="28" t="str">
        <f t="shared" si="121"/>
        <v/>
      </c>
      <c r="D880" s="28" t="str">
        <f t="shared" si="122"/>
        <v/>
      </c>
      <c r="E880" s="28" t="str">
        <f t="shared" si="126"/>
        <v/>
      </c>
      <c r="F880" s="28" t="str">
        <f t="shared" si="127"/>
        <v/>
      </c>
      <c r="G880" s="48" t="str">
        <f t="shared" si="128"/>
        <v/>
      </c>
      <c r="H880" s="32">
        <v>1200</v>
      </c>
      <c r="I880" s="32">
        <v>10</v>
      </c>
      <c r="J880" s="32">
        <f t="shared" si="123"/>
        <v>1190</v>
      </c>
      <c r="K880" s="32">
        <v>1955</v>
      </c>
      <c r="L880" s="32">
        <v>45</v>
      </c>
      <c r="M880" s="32">
        <f t="shared" si="124"/>
        <v>1910</v>
      </c>
      <c r="N880" s="52">
        <f t="shared" si="125"/>
        <v>0</v>
      </c>
    </row>
    <row r="881" spans="1:14" x14ac:dyDescent="0.2">
      <c r="A881" s="26">
        <f>'Aliquote medie'!$B881</f>
        <v>87800</v>
      </c>
      <c r="B881" s="28">
        <f t="shared" si="120"/>
        <v>4</v>
      </c>
      <c r="C881" s="28" t="str">
        <f t="shared" si="121"/>
        <v/>
      </c>
      <c r="D881" s="28" t="str">
        <f t="shared" si="122"/>
        <v/>
      </c>
      <c r="E881" s="28" t="str">
        <f t="shared" si="126"/>
        <v/>
      </c>
      <c r="F881" s="28" t="str">
        <f t="shared" si="127"/>
        <v/>
      </c>
      <c r="G881" s="48" t="str">
        <f t="shared" si="128"/>
        <v/>
      </c>
      <c r="H881" s="32">
        <v>1200</v>
      </c>
      <c r="I881" s="32">
        <v>10</v>
      </c>
      <c r="J881" s="32">
        <f t="shared" si="123"/>
        <v>1190</v>
      </c>
      <c r="K881" s="32">
        <v>1955</v>
      </c>
      <c r="L881" s="32">
        <v>45</v>
      </c>
      <c r="M881" s="32">
        <f t="shared" si="124"/>
        <v>1910</v>
      </c>
      <c r="N881" s="52">
        <f t="shared" si="125"/>
        <v>0</v>
      </c>
    </row>
    <row r="882" spans="1:14" x14ac:dyDescent="0.2">
      <c r="A882" s="26">
        <f>'Aliquote medie'!$B882</f>
        <v>87900</v>
      </c>
      <c r="B882" s="28">
        <f t="shared" si="120"/>
        <v>4</v>
      </c>
      <c r="C882" s="28" t="str">
        <f t="shared" si="121"/>
        <v/>
      </c>
      <c r="D882" s="28" t="str">
        <f t="shared" si="122"/>
        <v/>
      </c>
      <c r="E882" s="28" t="str">
        <f t="shared" si="126"/>
        <v/>
      </c>
      <c r="F882" s="28" t="str">
        <f t="shared" si="127"/>
        <v/>
      </c>
      <c r="G882" s="48" t="str">
        <f t="shared" si="128"/>
        <v/>
      </c>
      <c r="H882" s="32">
        <v>1200</v>
      </c>
      <c r="I882" s="32">
        <v>10</v>
      </c>
      <c r="J882" s="32">
        <f t="shared" si="123"/>
        <v>1190</v>
      </c>
      <c r="K882" s="32">
        <v>1955</v>
      </c>
      <c r="L882" s="32">
        <v>45</v>
      </c>
      <c r="M882" s="32">
        <f t="shared" si="124"/>
        <v>1910</v>
      </c>
      <c r="N882" s="52">
        <f t="shared" si="125"/>
        <v>0</v>
      </c>
    </row>
    <row r="883" spans="1:14" x14ac:dyDescent="0.2">
      <c r="A883" s="26">
        <f>'Aliquote medie'!$B883</f>
        <v>88000</v>
      </c>
      <c r="B883" s="28">
        <f t="shared" si="120"/>
        <v>4</v>
      </c>
      <c r="C883" s="28" t="str">
        <f t="shared" si="121"/>
        <v/>
      </c>
      <c r="D883" s="28" t="str">
        <f t="shared" si="122"/>
        <v/>
      </c>
      <c r="E883" s="28" t="str">
        <f t="shared" si="126"/>
        <v/>
      </c>
      <c r="F883" s="28" t="str">
        <f t="shared" si="127"/>
        <v/>
      </c>
      <c r="G883" s="48" t="str">
        <f t="shared" si="128"/>
        <v/>
      </c>
      <c r="H883" s="32">
        <v>1200</v>
      </c>
      <c r="I883" s="32">
        <v>10</v>
      </c>
      <c r="J883" s="32">
        <f t="shared" si="123"/>
        <v>1190</v>
      </c>
      <c r="K883" s="32">
        <v>1955</v>
      </c>
      <c r="L883" s="32">
        <v>45</v>
      </c>
      <c r="M883" s="32">
        <f t="shared" si="124"/>
        <v>1910</v>
      </c>
      <c r="N883" s="52">
        <f t="shared" si="125"/>
        <v>0</v>
      </c>
    </row>
    <row r="884" spans="1:14" x14ac:dyDescent="0.2">
      <c r="A884" s="26">
        <f>'Aliquote medie'!$B884</f>
        <v>88100</v>
      </c>
      <c r="B884" s="28">
        <f t="shared" si="120"/>
        <v>4</v>
      </c>
      <c r="C884" s="28" t="str">
        <f t="shared" si="121"/>
        <v/>
      </c>
      <c r="D884" s="28" t="str">
        <f t="shared" si="122"/>
        <v/>
      </c>
      <c r="E884" s="28" t="str">
        <f t="shared" si="126"/>
        <v/>
      </c>
      <c r="F884" s="28" t="str">
        <f t="shared" si="127"/>
        <v/>
      </c>
      <c r="G884" s="48" t="str">
        <f t="shared" si="128"/>
        <v/>
      </c>
      <c r="H884" s="32">
        <v>1200</v>
      </c>
      <c r="I884" s="32">
        <v>10</v>
      </c>
      <c r="J884" s="32">
        <f t="shared" si="123"/>
        <v>1190</v>
      </c>
      <c r="K884" s="32">
        <v>1955</v>
      </c>
      <c r="L884" s="32">
        <v>45</v>
      </c>
      <c r="M884" s="32">
        <f t="shared" si="124"/>
        <v>1910</v>
      </c>
      <c r="N884" s="52">
        <f t="shared" si="125"/>
        <v>0</v>
      </c>
    </row>
    <row r="885" spans="1:14" x14ac:dyDescent="0.2">
      <c r="A885" s="26">
        <f>'Aliquote medie'!$B885</f>
        <v>88200</v>
      </c>
      <c r="B885" s="28">
        <f t="shared" si="120"/>
        <v>4</v>
      </c>
      <c r="C885" s="28" t="str">
        <f t="shared" si="121"/>
        <v/>
      </c>
      <c r="D885" s="28" t="str">
        <f t="shared" si="122"/>
        <v/>
      </c>
      <c r="E885" s="28" t="str">
        <f t="shared" si="126"/>
        <v/>
      </c>
      <c r="F885" s="28" t="str">
        <f t="shared" si="127"/>
        <v/>
      </c>
      <c r="G885" s="48" t="str">
        <f t="shared" si="128"/>
        <v/>
      </c>
      <c r="H885" s="32">
        <v>1200</v>
      </c>
      <c r="I885" s="32">
        <v>10</v>
      </c>
      <c r="J885" s="32">
        <f t="shared" si="123"/>
        <v>1190</v>
      </c>
      <c r="K885" s="32">
        <v>1955</v>
      </c>
      <c r="L885" s="32">
        <v>45</v>
      </c>
      <c r="M885" s="32">
        <f t="shared" si="124"/>
        <v>1910</v>
      </c>
      <c r="N885" s="52">
        <f t="shared" si="125"/>
        <v>0</v>
      </c>
    </row>
    <row r="886" spans="1:14" x14ac:dyDescent="0.2">
      <c r="A886" s="26">
        <f>'Aliquote medie'!$B886</f>
        <v>88300</v>
      </c>
      <c r="B886" s="28">
        <f t="shared" si="120"/>
        <v>4</v>
      </c>
      <c r="C886" s="28" t="str">
        <f t="shared" si="121"/>
        <v/>
      </c>
      <c r="D886" s="28" t="str">
        <f t="shared" si="122"/>
        <v/>
      </c>
      <c r="E886" s="28" t="str">
        <f t="shared" si="126"/>
        <v/>
      </c>
      <c r="F886" s="28" t="str">
        <f t="shared" si="127"/>
        <v/>
      </c>
      <c r="G886" s="48" t="str">
        <f t="shared" si="128"/>
        <v/>
      </c>
      <c r="H886" s="32">
        <v>1200</v>
      </c>
      <c r="I886" s="32">
        <v>10</v>
      </c>
      <c r="J886" s="32">
        <f t="shared" si="123"/>
        <v>1190</v>
      </c>
      <c r="K886" s="32">
        <v>1955</v>
      </c>
      <c r="L886" s="32">
        <v>45</v>
      </c>
      <c r="M886" s="32">
        <f t="shared" si="124"/>
        <v>1910</v>
      </c>
      <c r="N886" s="52">
        <f t="shared" si="125"/>
        <v>0</v>
      </c>
    </row>
    <row r="887" spans="1:14" x14ac:dyDescent="0.2">
      <c r="A887" s="26">
        <f>'Aliquote medie'!$B887</f>
        <v>88400</v>
      </c>
      <c r="B887" s="28">
        <f t="shared" si="120"/>
        <v>4</v>
      </c>
      <c r="C887" s="28" t="str">
        <f t="shared" si="121"/>
        <v/>
      </c>
      <c r="D887" s="28" t="str">
        <f t="shared" si="122"/>
        <v/>
      </c>
      <c r="E887" s="28" t="str">
        <f t="shared" si="126"/>
        <v/>
      </c>
      <c r="F887" s="28" t="str">
        <f t="shared" si="127"/>
        <v/>
      </c>
      <c r="G887" s="48" t="str">
        <f t="shared" si="128"/>
        <v/>
      </c>
      <c r="H887" s="32">
        <v>1200</v>
      </c>
      <c r="I887" s="32">
        <v>10</v>
      </c>
      <c r="J887" s="32">
        <f t="shared" si="123"/>
        <v>1190</v>
      </c>
      <c r="K887" s="32">
        <v>1955</v>
      </c>
      <c r="L887" s="32">
        <v>45</v>
      </c>
      <c r="M887" s="32">
        <f t="shared" si="124"/>
        <v>1910</v>
      </c>
      <c r="N887" s="52">
        <f t="shared" si="125"/>
        <v>0</v>
      </c>
    </row>
    <row r="888" spans="1:14" x14ac:dyDescent="0.2">
      <c r="A888" s="26">
        <f>'Aliquote medie'!$B888</f>
        <v>88500</v>
      </c>
      <c r="B888" s="28">
        <f t="shared" si="120"/>
        <v>4</v>
      </c>
      <c r="C888" s="28" t="str">
        <f t="shared" si="121"/>
        <v/>
      </c>
      <c r="D888" s="28" t="str">
        <f t="shared" si="122"/>
        <v/>
      </c>
      <c r="E888" s="28" t="str">
        <f t="shared" si="126"/>
        <v/>
      </c>
      <c r="F888" s="28" t="str">
        <f t="shared" si="127"/>
        <v/>
      </c>
      <c r="G888" s="48" t="str">
        <f t="shared" si="128"/>
        <v/>
      </c>
      <c r="H888" s="32">
        <v>1200</v>
      </c>
      <c r="I888" s="32">
        <v>10</v>
      </c>
      <c r="J888" s="32">
        <f t="shared" si="123"/>
        <v>1190</v>
      </c>
      <c r="K888" s="32">
        <v>1955</v>
      </c>
      <c r="L888" s="32">
        <v>45</v>
      </c>
      <c r="M888" s="32">
        <f t="shared" si="124"/>
        <v>1910</v>
      </c>
      <c r="N888" s="52">
        <f t="shared" si="125"/>
        <v>0</v>
      </c>
    </row>
    <row r="889" spans="1:14" x14ac:dyDescent="0.2">
      <c r="A889" s="26">
        <f>'Aliquote medie'!$B889</f>
        <v>88600</v>
      </c>
      <c r="B889" s="28">
        <f t="shared" si="120"/>
        <v>4</v>
      </c>
      <c r="C889" s="28" t="str">
        <f t="shared" si="121"/>
        <v/>
      </c>
      <c r="D889" s="28" t="str">
        <f t="shared" si="122"/>
        <v/>
      </c>
      <c r="E889" s="28" t="str">
        <f t="shared" si="126"/>
        <v/>
      </c>
      <c r="F889" s="28" t="str">
        <f t="shared" si="127"/>
        <v/>
      </c>
      <c r="G889" s="48" t="str">
        <f t="shared" si="128"/>
        <v/>
      </c>
      <c r="H889" s="32">
        <v>1200</v>
      </c>
      <c r="I889" s="32">
        <v>10</v>
      </c>
      <c r="J889" s="32">
        <f t="shared" si="123"/>
        <v>1190</v>
      </c>
      <c r="K889" s="32">
        <v>1955</v>
      </c>
      <c r="L889" s="32">
        <v>45</v>
      </c>
      <c r="M889" s="32">
        <f t="shared" si="124"/>
        <v>1910</v>
      </c>
      <c r="N889" s="52">
        <f t="shared" si="125"/>
        <v>0</v>
      </c>
    </row>
    <row r="890" spans="1:14" x14ac:dyDescent="0.2">
      <c r="A890" s="26">
        <f>'Aliquote medie'!$B890</f>
        <v>88700</v>
      </c>
      <c r="B890" s="28">
        <f t="shared" si="120"/>
        <v>4</v>
      </c>
      <c r="C890" s="28" t="str">
        <f t="shared" si="121"/>
        <v/>
      </c>
      <c r="D890" s="28" t="str">
        <f t="shared" si="122"/>
        <v/>
      </c>
      <c r="E890" s="28" t="str">
        <f t="shared" si="126"/>
        <v/>
      </c>
      <c r="F890" s="28" t="str">
        <f t="shared" si="127"/>
        <v/>
      </c>
      <c r="G890" s="48" t="str">
        <f t="shared" si="128"/>
        <v/>
      </c>
      <c r="H890" s="32">
        <v>1200</v>
      </c>
      <c r="I890" s="32">
        <v>10</v>
      </c>
      <c r="J890" s="32">
        <f t="shared" si="123"/>
        <v>1190</v>
      </c>
      <c r="K890" s="32">
        <v>1955</v>
      </c>
      <c r="L890" s="32">
        <v>45</v>
      </c>
      <c r="M890" s="32">
        <f t="shared" si="124"/>
        <v>1910</v>
      </c>
      <c r="N890" s="52">
        <f t="shared" si="125"/>
        <v>0</v>
      </c>
    </row>
    <row r="891" spans="1:14" x14ac:dyDescent="0.2">
      <c r="A891" s="26">
        <f>'Aliquote medie'!$B891</f>
        <v>88800</v>
      </c>
      <c r="B891" s="28">
        <f t="shared" si="120"/>
        <v>4</v>
      </c>
      <c r="C891" s="28" t="str">
        <f t="shared" si="121"/>
        <v/>
      </c>
      <c r="D891" s="28" t="str">
        <f t="shared" si="122"/>
        <v/>
      </c>
      <c r="E891" s="28" t="str">
        <f t="shared" si="126"/>
        <v/>
      </c>
      <c r="F891" s="28" t="str">
        <f t="shared" si="127"/>
        <v/>
      </c>
      <c r="G891" s="48" t="str">
        <f t="shared" si="128"/>
        <v/>
      </c>
      <c r="H891" s="32">
        <v>1200</v>
      </c>
      <c r="I891" s="32">
        <v>10</v>
      </c>
      <c r="J891" s="32">
        <f t="shared" si="123"/>
        <v>1190</v>
      </c>
      <c r="K891" s="32">
        <v>1955</v>
      </c>
      <c r="L891" s="32">
        <v>45</v>
      </c>
      <c r="M891" s="32">
        <f t="shared" si="124"/>
        <v>1910</v>
      </c>
      <c r="N891" s="52">
        <f t="shared" si="125"/>
        <v>0</v>
      </c>
    </row>
    <row r="892" spans="1:14" x14ac:dyDescent="0.2">
      <c r="A892" s="26">
        <f>'Aliquote medie'!$B892</f>
        <v>88900</v>
      </c>
      <c r="B892" s="28">
        <f t="shared" si="120"/>
        <v>4</v>
      </c>
      <c r="C892" s="28" t="str">
        <f t="shared" si="121"/>
        <v/>
      </c>
      <c r="D892" s="28" t="str">
        <f t="shared" si="122"/>
        <v/>
      </c>
      <c r="E892" s="28" t="str">
        <f t="shared" si="126"/>
        <v/>
      </c>
      <c r="F892" s="28" t="str">
        <f t="shared" si="127"/>
        <v/>
      </c>
      <c r="G892" s="48" t="str">
        <f t="shared" si="128"/>
        <v/>
      </c>
      <c r="H892" s="32">
        <v>1200</v>
      </c>
      <c r="I892" s="32">
        <v>10</v>
      </c>
      <c r="J892" s="32">
        <f t="shared" si="123"/>
        <v>1190</v>
      </c>
      <c r="K892" s="32">
        <v>1955</v>
      </c>
      <c r="L892" s="32">
        <v>45</v>
      </c>
      <c r="M892" s="32">
        <f t="shared" si="124"/>
        <v>1910</v>
      </c>
      <c r="N892" s="52">
        <f t="shared" si="125"/>
        <v>0</v>
      </c>
    </row>
    <row r="893" spans="1:14" x14ac:dyDescent="0.2">
      <c r="A893" s="26">
        <f>'Aliquote medie'!$B893</f>
        <v>89000</v>
      </c>
      <c r="B893" s="28">
        <f t="shared" si="120"/>
        <v>4</v>
      </c>
      <c r="C893" s="28" t="str">
        <f t="shared" si="121"/>
        <v/>
      </c>
      <c r="D893" s="28" t="str">
        <f t="shared" si="122"/>
        <v/>
      </c>
      <c r="E893" s="28" t="str">
        <f t="shared" si="126"/>
        <v/>
      </c>
      <c r="F893" s="28" t="str">
        <f t="shared" si="127"/>
        <v/>
      </c>
      <c r="G893" s="48" t="str">
        <f t="shared" si="128"/>
        <v/>
      </c>
      <c r="H893" s="32">
        <v>1200</v>
      </c>
      <c r="I893" s="32">
        <v>10</v>
      </c>
      <c r="J893" s="32">
        <f t="shared" si="123"/>
        <v>1190</v>
      </c>
      <c r="K893" s="32">
        <v>1955</v>
      </c>
      <c r="L893" s="32">
        <v>45</v>
      </c>
      <c r="M893" s="32">
        <f t="shared" si="124"/>
        <v>1910</v>
      </c>
      <c r="N893" s="52">
        <f t="shared" si="125"/>
        <v>0</v>
      </c>
    </row>
    <row r="894" spans="1:14" x14ac:dyDescent="0.2">
      <c r="A894" s="26">
        <f>'Aliquote medie'!$B894</f>
        <v>89100</v>
      </c>
      <c r="B894" s="28">
        <f t="shared" si="120"/>
        <v>4</v>
      </c>
      <c r="C894" s="28" t="str">
        <f t="shared" si="121"/>
        <v/>
      </c>
      <c r="D894" s="28" t="str">
        <f t="shared" si="122"/>
        <v/>
      </c>
      <c r="E894" s="28" t="str">
        <f t="shared" si="126"/>
        <v/>
      </c>
      <c r="F894" s="28" t="str">
        <f t="shared" si="127"/>
        <v/>
      </c>
      <c r="G894" s="48" t="str">
        <f t="shared" si="128"/>
        <v/>
      </c>
      <c r="H894" s="32">
        <v>1200</v>
      </c>
      <c r="I894" s="32">
        <v>10</v>
      </c>
      <c r="J894" s="32">
        <f t="shared" si="123"/>
        <v>1190</v>
      </c>
      <c r="K894" s="32">
        <v>1955</v>
      </c>
      <c r="L894" s="32">
        <v>45</v>
      </c>
      <c r="M894" s="32">
        <f t="shared" si="124"/>
        <v>1910</v>
      </c>
      <c r="N894" s="52">
        <f t="shared" si="125"/>
        <v>0</v>
      </c>
    </row>
    <row r="895" spans="1:14" x14ac:dyDescent="0.2">
      <c r="A895" s="26">
        <f>'Aliquote medie'!$B895</f>
        <v>89200</v>
      </c>
      <c r="B895" s="28">
        <f t="shared" si="120"/>
        <v>4</v>
      </c>
      <c r="C895" s="28" t="str">
        <f t="shared" si="121"/>
        <v/>
      </c>
      <c r="D895" s="28" t="str">
        <f t="shared" si="122"/>
        <v/>
      </c>
      <c r="E895" s="28" t="str">
        <f t="shared" si="126"/>
        <v/>
      </c>
      <c r="F895" s="28" t="str">
        <f t="shared" si="127"/>
        <v/>
      </c>
      <c r="G895" s="48" t="str">
        <f t="shared" si="128"/>
        <v/>
      </c>
      <c r="H895" s="32">
        <v>1200</v>
      </c>
      <c r="I895" s="32">
        <v>10</v>
      </c>
      <c r="J895" s="32">
        <f t="shared" si="123"/>
        <v>1190</v>
      </c>
      <c r="K895" s="32">
        <v>1955</v>
      </c>
      <c r="L895" s="32">
        <v>45</v>
      </c>
      <c r="M895" s="32">
        <f t="shared" si="124"/>
        <v>1910</v>
      </c>
      <c r="N895" s="52">
        <f t="shared" si="125"/>
        <v>0</v>
      </c>
    </row>
    <row r="896" spans="1:14" x14ac:dyDescent="0.2">
      <c r="A896" s="26">
        <f>'Aliquote medie'!$B896</f>
        <v>89300</v>
      </c>
      <c r="B896" s="28">
        <f t="shared" si="120"/>
        <v>4</v>
      </c>
      <c r="C896" s="28" t="str">
        <f t="shared" si="121"/>
        <v/>
      </c>
      <c r="D896" s="28" t="str">
        <f t="shared" si="122"/>
        <v/>
      </c>
      <c r="E896" s="28" t="str">
        <f t="shared" si="126"/>
        <v/>
      </c>
      <c r="F896" s="28" t="str">
        <f t="shared" si="127"/>
        <v/>
      </c>
      <c r="G896" s="48" t="str">
        <f t="shared" si="128"/>
        <v/>
      </c>
      <c r="H896" s="32">
        <v>1200</v>
      </c>
      <c r="I896" s="32">
        <v>10</v>
      </c>
      <c r="J896" s="32">
        <f t="shared" si="123"/>
        <v>1190</v>
      </c>
      <c r="K896" s="32">
        <v>1955</v>
      </c>
      <c r="L896" s="32">
        <v>45</v>
      </c>
      <c r="M896" s="32">
        <f t="shared" si="124"/>
        <v>1910</v>
      </c>
      <c r="N896" s="52">
        <f t="shared" si="125"/>
        <v>0</v>
      </c>
    </row>
    <row r="897" spans="1:14" x14ac:dyDescent="0.2">
      <c r="A897" s="26">
        <f>'Aliquote medie'!$B897</f>
        <v>89400</v>
      </c>
      <c r="B897" s="28">
        <f t="shared" si="120"/>
        <v>4</v>
      </c>
      <c r="C897" s="28" t="str">
        <f t="shared" si="121"/>
        <v/>
      </c>
      <c r="D897" s="28" t="str">
        <f t="shared" si="122"/>
        <v/>
      </c>
      <c r="E897" s="28" t="str">
        <f t="shared" si="126"/>
        <v/>
      </c>
      <c r="F897" s="28" t="str">
        <f t="shared" si="127"/>
        <v/>
      </c>
      <c r="G897" s="48" t="str">
        <f t="shared" si="128"/>
        <v/>
      </c>
      <c r="H897" s="32">
        <v>1200</v>
      </c>
      <c r="I897" s="32">
        <v>10</v>
      </c>
      <c r="J897" s="32">
        <f t="shared" si="123"/>
        <v>1190</v>
      </c>
      <c r="K897" s="32">
        <v>1955</v>
      </c>
      <c r="L897" s="32">
        <v>45</v>
      </c>
      <c r="M897" s="32">
        <f t="shared" si="124"/>
        <v>1910</v>
      </c>
      <c r="N897" s="52">
        <f t="shared" si="125"/>
        <v>0</v>
      </c>
    </row>
    <row r="898" spans="1:14" x14ac:dyDescent="0.2">
      <c r="A898" s="26">
        <f>'Aliquote medie'!$B898</f>
        <v>89500</v>
      </c>
      <c r="B898" s="28">
        <f t="shared" si="120"/>
        <v>4</v>
      </c>
      <c r="C898" s="28" t="str">
        <f t="shared" si="121"/>
        <v/>
      </c>
      <c r="D898" s="28" t="str">
        <f t="shared" si="122"/>
        <v/>
      </c>
      <c r="E898" s="28" t="str">
        <f t="shared" si="126"/>
        <v/>
      </c>
      <c r="F898" s="28" t="str">
        <f t="shared" si="127"/>
        <v/>
      </c>
      <c r="G898" s="48" t="str">
        <f t="shared" si="128"/>
        <v/>
      </c>
      <c r="H898" s="32">
        <v>1200</v>
      </c>
      <c r="I898" s="32">
        <v>10</v>
      </c>
      <c r="J898" s="32">
        <f t="shared" si="123"/>
        <v>1190</v>
      </c>
      <c r="K898" s="32">
        <v>1955</v>
      </c>
      <c r="L898" s="32">
        <v>45</v>
      </c>
      <c r="M898" s="32">
        <f t="shared" si="124"/>
        <v>1910</v>
      </c>
      <c r="N898" s="52">
        <f t="shared" si="125"/>
        <v>0</v>
      </c>
    </row>
    <row r="899" spans="1:14" x14ac:dyDescent="0.2">
      <c r="A899" s="26">
        <f>'Aliquote medie'!$B899</f>
        <v>89600</v>
      </c>
      <c r="B899" s="28">
        <f t="shared" si="120"/>
        <v>4</v>
      </c>
      <c r="C899" s="28" t="str">
        <f t="shared" si="121"/>
        <v/>
      </c>
      <c r="D899" s="28" t="str">
        <f t="shared" si="122"/>
        <v/>
      </c>
      <c r="E899" s="28" t="str">
        <f t="shared" si="126"/>
        <v/>
      </c>
      <c r="F899" s="28" t="str">
        <f t="shared" si="127"/>
        <v/>
      </c>
      <c r="G899" s="48" t="str">
        <f t="shared" si="128"/>
        <v/>
      </c>
      <c r="H899" s="32">
        <v>1200</v>
      </c>
      <c r="I899" s="32">
        <v>10</v>
      </c>
      <c r="J899" s="32">
        <f t="shared" si="123"/>
        <v>1190</v>
      </c>
      <c r="K899" s="32">
        <v>1955</v>
      </c>
      <c r="L899" s="32">
        <v>45</v>
      </c>
      <c r="M899" s="32">
        <f t="shared" si="124"/>
        <v>1910</v>
      </c>
      <c r="N899" s="52">
        <f t="shared" si="125"/>
        <v>0</v>
      </c>
    </row>
    <row r="900" spans="1:14" x14ac:dyDescent="0.2">
      <c r="A900" s="26">
        <f>'Aliquote medie'!$B900</f>
        <v>89700</v>
      </c>
      <c r="B900" s="28">
        <f t="shared" ref="B900:B963" si="129">IF($A900&lt;=15000,1,IF($A900&lt;=28000,2,IF($A900&lt;=50000,3,4)))</f>
        <v>4</v>
      </c>
      <c r="C900" s="28" t="str">
        <f t="shared" ref="C900:C963" si="130">IF(B900=1,15000,IF(B900=2,28000,IF(B900=3,50000,"")))</f>
        <v/>
      </c>
      <c r="D900" s="28" t="str">
        <f t="shared" ref="D900:D963" si="131">IF(B900=1,0,IF(B900=2,15000,IF(B900=3,28000,"")))</f>
        <v/>
      </c>
      <c r="E900" s="28" t="str">
        <f t="shared" si="126"/>
        <v/>
      </c>
      <c r="F900" s="28" t="str">
        <f t="shared" si="127"/>
        <v/>
      </c>
      <c r="G900" s="48" t="str">
        <f t="shared" si="128"/>
        <v/>
      </c>
      <c r="H900" s="32">
        <v>1200</v>
      </c>
      <c r="I900" s="32">
        <v>10</v>
      </c>
      <c r="J900" s="32">
        <f t="shared" ref="J900:J963" si="132">H900-I900</f>
        <v>1190</v>
      </c>
      <c r="K900" s="32">
        <v>1955</v>
      </c>
      <c r="L900" s="32">
        <v>45</v>
      </c>
      <c r="M900" s="32">
        <f t="shared" ref="M900:M963" si="133">K900-L900</f>
        <v>1910</v>
      </c>
      <c r="N900" s="52">
        <f t="shared" ref="N900:N963" si="134">IF(B900=1,K900,IF(B900=2,M900+(J900*G900),IF(B900=3,M900*G900,0)))</f>
        <v>0</v>
      </c>
    </row>
    <row r="901" spans="1:14" x14ac:dyDescent="0.2">
      <c r="A901" s="26">
        <f>'Aliquote medie'!$B901</f>
        <v>89800</v>
      </c>
      <c r="B901" s="28">
        <f t="shared" si="129"/>
        <v>4</v>
      </c>
      <c r="C901" s="28" t="str">
        <f t="shared" si="130"/>
        <v/>
      </c>
      <c r="D901" s="28" t="str">
        <f t="shared" si="131"/>
        <v/>
      </c>
      <c r="E901" s="28" t="str">
        <f t="shared" si="126"/>
        <v/>
      </c>
      <c r="F901" s="28" t="str">
        <f t="shared" si="127"/>
        <v/>
      </c>
      <c r="G901" s="48" t="str">
        <f t="shared" si="128"/>
        <v/>
      </c>
      <c r="H901" s="32">
        <v>1200</v>
      </c>
      <c r="I901" s="32">
        <v>10</v>
      </c>
      <c r="J901" s="32">
        <f t="shared" si="132"/>
        <v>1190</v>
      </c>
      <c r="K901" s="32">
        <v>1955</v>
      </c>
      <c r="L901" s="32">
        <v>45</v>
      </c>
      <c r="M901" s="32">
        <f t="shared" si="133"/>
        <v>1910</v>
      </c>
      <c r="N901" s="52">
        <f t="shared" si="134"/>
        <v>0</v>
      </c>
    </row>
    <row r="902" spans="1:14" x14ac:dyDescent="0.2">
      <c r="A902" s="26">
        <f>'Aliquote medie'!$B902</f>
        <v>89900</v>
      </c>
      <c r="B902" s="28">
        <f t="shared" si="129"/>
        <v>4</v>
      </c>
      <c r="C902" s="28" t="str">
        <f t="shared" si="130"/>
        <v/>
      </c>
      <c r="D902" s="28" t="str">
        <f t="shared" si="131"/>
        <v/>
      </c>
      <c r="E902" s="28" t="str">
        <f t="shared" si="126"/>
        <v/>
      </c>
      <c r="F902" s="28" t="str">
        <f t="shared" si="127"/>
        <v/>
      </c>
      <c r="G902" s="48" t="str">
        <f t="shared" si="128"/>
        <v/>
      </c>
      <c r="H902" s="32">
        <v>1200</v>
      </c>
      <c r="I902" s="32">
        <v>10</v>
      </c>
      <c r="J902" s="32">
        <f t="shared" si="132"/>
        <v>1190</v>
      </c>
      <c r="K902" s="32">
        <v>1955</v>
      </c>
      <c r="L902" s="32">
        <v>45</v>
      </c>
      <c r="M902" s="32">
        <f t="shared" si="133"/>
        <v>1910</v>
      </c>
      <c r="N902" s="52">
        <f t="shared" si="134"/>
        <v>0</v>
      </c>
    </row>
    <row r="903" spans="1:14" x14ac:dyDescent="0.2">
      <c r="A903" s="26">
        <f>'Aliquote medie'!$B903</f>
        <v>90000</v>
      </c>
      <c r="B903" s="28">
        <f t="shared" si="129"/>
        <v>4</v>
      </c>
      <c r="C903" s="28" t="str">
        <f t="shared" si="130"/>
        <v/>
      </c>
      <c r="D903" s="28" t="str">
        <f t="shared" si="131"/>
        <v/>
      </c>
      <c r="E903" s="28" t="str">
        <f t="shared" si="126"/>
        <v/>
      </c>
      <c r="F903" s="28" t="str">
        <f t="shared" si="127"/>
        <v/>
      </c>
      <c r="G903" s="48" t="str">
        <f t="shared" si="128"/>
        <v/>
      </c>
      <c r="H903" s="32">
        <v>1200</v>
      </c>
      <c r="I903" s="32">
        <v>10</v>
      </c>
      <c r="J903" s="32">
        <f t="shared" si="132"/>
        <v>1190</v>
      </c>
      <c r="K903" s="32">
        <v>1955</v>
      </c>
      <c r="L903" s="32">
        <v>45</v>
      </c>
      <c r="M903" s="32">
        <f t="shared" si="133"/>
        <v>1910</v>
      </c>
      <c r="N903" s="52">
        <f t="shared" si="134"/>
        <v>0</v>
      </c>
    </row>
    <row r="904" spans="1:14" x14ac:dyDescent="0.2">
      <c r="A904" s="26">
        <f>'Aliquote medie'!$B904</f>
        <v>90100</v>
      </c>
      <c r="B904" s="28">
        <f t="shared" si="129"/>
        <v>4</v>
      </c>
      <c r="C904" s="28" t="str">
        <f t="shared" si="130"/>
        <v/>
      </c>
      <c r="D904" s="28" t="str">
        <f t="shared" si="131"/>
        <v/>
      </c>
      <c r="E904" s="28" t="str">
        <f t="shared" si="126"/>
        <v/>
      </c>
      <c r="F904" s="28" t="str">
        <f t="shared" si="127"/>
        <v/>
      </c>
      <c r="G904" s="48" t="str">
        <f t="shared" si="128"/>
        <v/>
      </c>
      <c r="H904" s="32">
        <v>1200</v>
      </c>
      <c r="I904" s="32">
        <v>10</v>
      </c>
      <c r="J904" s="32">
        <f t="shared" si="132"/>
        <v>1190</v>
      </c>
      <c r="K904" s="32">
        <v>1955</v>
      </c>
      <c r="L904" s="32">
        <v>45</v>
      </c>
      <c r="M904" s="32">
        <f t="shared" si="133"/>
        <v>1910</v>
      </c>
      <c r="N904" s="52">
        <f t="shared" si="134"/>
        <v>0</v>
      </c>
    </row>
    <row r="905" spans="1:14" x14ac:dyDescent="0.2">
      <c r="A905" s="26">
        <f>'Aliquote medie'!$B905</f>
        <v>90200</v>
      </c>
      <c r="B905" s="28">
        <f t="shared" si="129"/>
        <v>4</v>
      </c>
      <c r="C905" s="28" t="str">
        <f t="shared" si="130"/>
        <v/>
      </c>
      <c r="D905" s="28" t="str">
        <f t="shared" si="131"/>
        <v/>
      </c>
      <c r="E905" s="28" t="str">
        <f t="shared" si="126"/>
        <v/>
      </c>
      <c r="F905" s="28" t="str">
        <f t="shared" si="127"/>
        <v/>
      </c>
      <c r="G905" s="48" t="str">
        <f t="shared" si="128"/>
        <v/>
      </c>
      <c r="H905" s="32">
        <v>1200</v>
      </c>
      <c r="I905" s="32">
        <v>10</v>
      </c>
      <c r="J905" s="32">
        <f t="shared" si="132"/>
        <v>1190</v>
      </c>
      <c r="K905" s="32">
        <v>1955</v>
      </c>
      <c r="L905" s="32">
        <v>45</v>
      </c>
      <c r="M905" s="32">
        <f t="shared" si="133"/>
        <v>1910</v>
      </c>
      <c r="N905" s="52">
        <f t="shared" si="134"/>
        <v>0</v>
      </c>
    </row>
    <row r="906" spans="1:14" x14ac:dyDescent="0.2">
      <c r="A906" s="26">
        <f>'Aliquote medie'!$B906</f>
        <v>90300</v>
      </c>
      <c r="B906" s="28">
        <f t="shared" si="129"/>
        <v>4</v>
      </c>
      <c r="C906" s="28" t="str">
        <f t="shared" si="130"/>
        <v/>
      </c>
      <c r="D906" s="28" t="str">
        <f t="shared" si="131"/>
        <v/>
      </c>
      <c r="E906" s="28" t="str">
        <f t="shared" si="126"/>
        <v/>
      </c>
      <c r="F906" s="28" t="str">
        <f t="shared" si="127"/>
        <v/>
      </c>
      <c r="G906" s="48" t="str">
        <f t="shared" si="128"/>
        <v/>
      </c>
      <c r="H906" s="32">
        <v>1200</v>
      </c>
      <c r="I906" s="32">
        <v>10</v>
      </c>
      <c r="J906" s="32">
        <f t="shared" si="132"/>
        <v>1190</v>
      </c>
      <c r="K906" s="32">
        <v>1955</v>
      </c>
      <c r="L906" s="32">
        <v>45</v>
      </c>
      <c r="M906" s="32">
        <f t="shared" si="133"/>
        <v>1910</v>
      </c>
      <c r="N906" s="52">
        <f t="shared" si="134"/>
        <v>0</v>
      </c>
    </row>
    <row r="907" spans="1:14" x14ac:dyDescent="0.2">
      <c r="A907" s="26">
        <f>'Aliquote medie'!$B907</f>
        <v>90400</v>
      </c>
      <c r="B907" s="28">
        <f t="shared" si="129"/>
        <v>4</v>
      </c>
      <c r="C907" s="28" t="str">
        <f t="shared" si="130"/>
        <v/>
      </c>
      <c r="D907" s="28" t="str">
        <f t="shared" si="131"/>
        <v/>
      </c>
      <c r="E907" s="28" t="str">
        <f t="shared" ref="E907:E970" si="135">IF(B907&lt;4,(C907-A907),"")</f>
        <v/>
      </c>
      <c r="F907" s="28" t="str">
        <f t="shared" ref="F907:F970" si="136">IF(B907&lt;4,C907-D907,"")</f>
        <v/>
      </c>
      <c r="G907" s="48" t="str">
        <f t="shared" ref="G907:G970" si="137">IF(B907&lt;4,E907/F907,"")</f>
        <v/>
      </c>
      <c r="H907" s="32">
        <v>1200</v>
      </c>
      <c r="I907" s="32">
        <v>10</v>
      </c>
      <c r="J907" s="32">
        <f t="shared" si="132"/>
        <v>1190</v>
      </c>
      <c r="K907" s="32">
        <v>1955</v>
      </c>
      <c r="L907" s="32">
        <v>45</v>
      </c>
      <c r="M907" s="32">
        <f t="shared" si="133"/>
        <v>1910</v>
      </c>
      <c r="N907" s="52">
        <f t="shared" si="134"/>
        <v>0</v>
      </c>
    </row>
    <row r="908" spans="1:14" x14ac:dyDescent="0.2">
      <c r="A908" s="26">
        <f>'Aliquote medie'!$B908</f>
        <v>90500</v>
      </c>
      <c r="B908" s="28">
        <f t="shared" si="129"/>
        <v>4</v>
      </c>
      <c r="C908" s="28" t="str">
        <f t="shared" si="130"/>
        <v/>
      </c>
      <c r="D908" s="28" t="str">
        <f t="shared" si="131"/>
        <v/>
      </c>
      <c r="E908" s="28" t="str">
        <f t="shared" si="135"/>
        <v/>
      </c>
      <c r="F908" s="28" t="str">
        <f t="shared" si="136"/>
        <v/>
      </c>
      <c r="G908" s="48" t="str">
        <f t="shared" si="137"/>
        <v/>
      </c>
      <c r="H908" s="32">
        <v>1200</v>
      </c>
      <c r="I908" s="32">
        <v>10</v>
      </c>
      <c r="J908" s="32">
        <f t="shared" si="132"/>
        <v>1190</v>
      </c>
      <c r="K908" s="32">
        <v>1955</v>
      </c>
      <c r="L908" s="32">
        <v>45</v>
      </c>
      <c r="M908" s="32">
        <f t="shared" si="133"/>
        <v>1910</v>
      </c>
      <c r="N908" s="52">
        <f t="shared" si="134"/>
        <v>0</v>
      </c>
    </row>
    <row r="909" spans="1:14" x14ac:dyDescent="0.2">
      <c r="A909" s="26">
        <f>'Aliquote medie'!$B909</f>
        <v>90600</v>
      </c>
      <c r="B909" s="28">
        <f t="shared" si="129"/>
        <v>4</v>
      </c>
      <c r="C909" s="28" t="str">
        <f t="shared" si="130"/>
        <v/>
      </c>
      <c r="D909" s="28" t="str">
        <f t="shared" si="131"/>
        <v/>
      </c>
      <c r="E909" s="28" t="str">
        <f t="shared" si="135"/>
        <v/>
      </c>
      <c r="F909" s="28" t="str">
        <f t="shared" si="136"/>
        <v/>
      </c>
      <c r="G909" s="48" t="str">
        <f t="shared" si="137"/>
        <v/>
      </c>
      <c r="H909" s="32">
        <v>1200</v>
      </c>
      <c r="I909" s="32">
        <v>10</v>
      </c>
      <c r="J909" s="32">
        <f t="shared" si="132"/>
        <v>1190</v>
      </c>
      <c r="K909" s="32">
        <v>1955</v>
      </c>
      <c r="L909" s="32">
        <v>45</v>
      </c>
      <c r="M909" s="32">
        <f t="shared" si="133"/>
        <v>1910</v>
      </c>
      <c r="N909" s="52">
        <f t="shared" si="134"/>
        <v>0</v>
      </c>
    </row>
    <row r="910" spans="1:14" x14ac:dyDescent="0.2">
      <c r="A910" s="26">
        <f>'Aliquote medie'!$B910</f>
        <v>90700</v>
      </c>
      <c r="B910" s="28">
        <f t="shared" si="129"/>
        <v>4</v>
      </c>
      <c r="C910" s="28" t="str">
        <f t="shared" si="130"/>
        <v/>
      </c>
      <c r="D910" s="28" t="str">
        <f t="shared" si="131"/>
        <v/>
      </c>
      <c r="E910" s="28" t="str">
        <f t="shared" si="135"/>
        <v/>
      </c>
      <c r="F910" s="28" t="str">
        <f t="shared" si="136"/>
        <v/>
      </c>
      <c r="G910" s="48" t="str">
        <f t="shared" si="137"/>
        <v/>
      </c>
      <c r="H910" s="32">
        <v>1200</v>
      </c>
      <c r="I910" s="32">
        <v>10</v>
      </c>
      <c r="J910" s="32">
        <f t="shared" si="132"/>
        <v>1190</v>
      </c>
      <c r="K910" s="32">
        <v>1955</v>
      </c>
      <c r="L910" s="32">
        <v>45</v>
      </c>
      <c r="M910" s="32">
        <f t="shared" si="133"/>
        <v>1910</v>
      </c>
      <c r="N910" s="52">
        <f t="shared" si="134"/>
        <v>0</v>
      </c>
    </row>
    <row r="911" spans="1:14" x14ac:dyDescent="0.2">
      <c r="A911" s="26">
        <f>'Aliquote medie'!$B911</f>
        <v>90800</v>
      </c>
      <c r="B911" s="28">
        <f t="shared" si="129"/>
        <v>4</v>
      </c>
      <c r="C911" s="28" t="str">
        <f t="shared" si="130"/>
        <v/>
      </c>
      <c r="D911" s="28" t="str">
        <f t="shared" si="131"/>
        <v/>
      </c>
      <c r="E911" s="28" t="str">
        <f t="shared" si="135"/>
        <v/>
      </c>
      <c r="F911" s="28" t="str">
        <f t="shared" si="136"/>
        <v/>
      </c>
      <c r="G911" s="48" t="str">
        <f t="shared" si="137"/>
        <v/>
      </c>
      <c r="H911" s="32">
        <v>1200</v>
      </c>
      <c r="I911" s="32">
        <v>10</v>
      </c>
      <c r="J911" s="32">
        <f t="shared" si="132"/>
        <v>1190</v>
      </c>
      <c r="K911" s="32">
        <v>1955</v>
      </c>
      <c r="L911" s="32">
        <v>45</v>
      </c>
      <c r="M911" s="32">
        <f t="shared" si="133"/>
        <v>1910</v>
      </c>
      <c r="N911" s="52">
        <f t="shared" si="134"/>
        <v>0</v>
      </c>
    </row>
    <row r="912" spans="1:14" x14ac:dyDescent="0.2">
      <c r="A912" s="26">
        <f>'Aliquote medie'!$B912</f>
        <v>90900</v>
      </c>
      <c r="B912" s="28">
        <f t="shared" si="129"/>
        <v>4</v>
      </c>
      <c r="C912" s="28" t="str">
        <f t="shared" si="130"/>
        <v/>
      </c>
      <c r="D912" s="28" t="str">
        <f t="shared" si="131"/>
        <v/>
      </c>
      <c r="E912" s="28" t="str">
        <f t="shared" si="135"/>
        <v/>
      </c>
      <c r="F912" s="28" t="str">
        <f t="shared" si="136"/>
        <v/>
      </c>
      <c r="G912" s="48" t="str">
        <f t="shared" si="137"/>
        <v/>
      </c>
      <c r="H912" s="32">
        <v>1200</v>
      </c>
      <c r="I912" s="32">
        <v>10</v>
      </c>
      <c r="J912" s="32">
        <f t="shared" si="132"/>
        <v>1190</v>
      </c>
      <c r="K912" s="32">
        <v>1955</v>
      </c>
      <c r="L912" s="32">
        <v>45</v>
      </c>
      <c r="M912" s="32">
        <f t="shared" si="133"/>
        <v>1910</v>
      </c>
      <c r="N912" s="52">
        <f t="shared" si="134"/>
        <v>0</v>
      </c>
    </row>
    <row r="913" spans="1:14" x14ac:dyDescent="0.2">
      <c r="A913" s="26">
        <f>'Aliquote medie'!$B913</f>
        <v>91000</v>
      </c>
      <c r="B913" s="28">
        <f t="shared" si="129"/>
        <v>4</v>
      </c>
      <c r="C913" s="28" t="str">
        <f t="shared" si="130"/>
        <v/>
      </c>
      <c r="D913" s="28" t="str">
        <f t="shared" si="131"/>
        <v/>
      </c>
      <c r="E913" s="28" t="str">
        <f t="shared" si="135"/>
        <v/>
      </c>
      <c r="F913" s="28" t="str">
        <f t="shared" si="136"/>
        <v/>
      </c>
      <c r="G913" s="48" t="str">
        <f t="shared" si="137"/>
        <v/>
      </c>
      <c r="H913" s="32">
        <v>1200</v>
      </c>
      <c r="I913" s="32">
        <v>10</v>
      </c>
      <c r="J913" s="32">
        <f t="shared" si="132"/>
        <v>1190</v>
      </c>
      <c r="K913" s="32">
        <v>1955</v>
      </c>
      <c r="L913" s="32">
        <v>45</v>
      </c>
      <c r="M913" s="32">
        <f t="shared" si="133"/>
        <v>1910</v>
      </c>
      <c r="N913" s="52">
        <f t="shared" si="134"/>
        <v>0</v>
      </c>
    </row>
    <row r="914" spans="1:14" x14ac:dyDescent="0.2">
      <c r="A914" s="26">
        <f>'Aliquote medie'!$B914</f>
        <v>91100</v>
      </c>
      <c r="B914" s="28">
        <f t="shared" si="129"/>
        <v>4</v>
      </c>
      <c r="C914" s="28" t="str">
        <f t="shared" si="130"/>
        <v/>
      </c>
      <c r="D914" s="28" t="str">
        <f t="shared" si="131"/>
        <v/>
      </c>
      <c r="E914" s="28" t="str">
        <f t="shared" si="135"/>
        <v/>
      </c>
      <c r="F914" s="28" t="str">
        <f t="shared" si="136"/>
        <v/>
      </c>
      <c r="G914" s="48" t="str">
        <f t="shared" si="137"/>
        <v/>
      </c>
      <c r="H914" s="32">
        <v>1200</v>
      </c>
      <c r="I914" s="32">
        <v>10</v>
      </c>
      <c r="J914" s="32">
        <f t="shared" si="132"/>
        <v>1190</v>
      </c>
      <c r="K914" s="32">
        <v>1955</v>
      </c>
      <c r="L914" s="32">
        <v>45</v>
      </c>
      <c r="M914" s="32">
        <f t="shared" si="133"/>
        <v>1910</v>
      </c>
      <c r="N914" s="52">
        <f t="shared" si="134"/>
        <v>0</v>
      </c>
    </row>
    <row r="915" spans="1:14" x14ac:dyDescent="0.2">
      <c r="A915" s="26">
        <f>'Aliquote medie'!$B915</f>
        <v>91200</v>
      </c>
      <c r="B915" s="28">
        <f t="shared" si="129"/>
        <v>4</v>
      </c>
      <c r="C915" s="28" t="str">
        <f t="shared" si="130"/>
        <v/>
      </c>
      <c r="D915" s="28" t="str">
        <f t="shared" si="131"/>
        <v/>
      </c>
      <c r="E915" s="28" t="str">
        <f t="shared" si="135"/>
        <v/>
      </c>
      <c r="F915" s="28" t="str">
        <f t="shared" si="136"/>
        <v/>
      </c>
      <c r="G915" s="48" t="str">
        <f t="shared" si="137"/>
        <v/>
      </c>
      <c r="H915" s="32">
        <v>1200</v>
      </c>
      <c r="I915" s="32">
        <v>10</v>
      </c>
      <c r="J915" s="32">
        <f t="shared" si="132"/>
        <v>1190</v>
      </c>
      <c r="K915" s="32">
        <v>1955</v>
      </c>
      <c r="L915" s="32">
        <v>45</v>
      </c>
      <c r="M915" s="32">
        <f t="shared" si="133"/>
        <v>1910</v>
      </c>
      <c r="N915" s="52">
        <f t="shared" si="134"/>
        <v>0</v>
      </c>
    </row>
    <row r="916" spans="1:14" x14ac:dyDescent="0.2">
      <c r="A916" s="26">
        <f>'Aliquote medie'!$B916</f>
        <v>91300</v>
      </c>
      <c r="B916" s="28">
        <f t="shared" si="129"/>
        <v>4</v>
      </c>
      <c r="C916" s="28" t="str">
        <f t="shared" si="130"/>
        <v/>
      </c>
      <c r="D916" s="28" t="str">
        <f t="shared" si="131"/>
        <v/>
      </c>
      <c r="E916" s="28" t="str">
        <f t="shared" si="135"/>
        <v/>
      </c>
      <c r="F916" s="28" t="str">
        <f t="shared" si="136"/>
        <v/>
      </c>
      <c r="G916" s="48" t="str">
        <f t="shared" si="137"/>
        <v/>
      </c>
      <c r="H916" s="32">
        <v>1200</v>
      </c>
      <c r="I916" s="32">
        <v>10</v>
      </c>
      <c r="J916" s="32">
        <f t="shared" si="132"/>
        <v>1190</v>
      </c>
      <c r="K916" s="32">
        <v>1955</v>
      </c>
      <c r="L916" s="32">
        <v>45</v>
      </c>
      <c r="M916" s="32">
        <f t="shared" si="133"/>
        <v>1910</v>
      </c>
      <c r="N916" s="52">
        <f t="shared" si="134"/>
        <v>0</v>
      </c>
    </row>
    <row r="917" spans="1:14" x14ac:dyDescent="0.2">
      <c r="A917" s="26">
        <f>'Aliquote medie'!$B917</f>
        <v>91400</v>
      </c>
      <c r="B917" s="28">
        <f t="shared" si="129"/>
        <v>4</v>
      </c>
      <c r="C917" s="28" t="str">
        <f t="shared" si="130"/>
        <v/>
      </c>
      <c r="D917" s="28" t="str">
        <f t="shared" si="131"/>
        <v/>
      </c>
      <c r="E917" s="28" t="str">
        <f t="shared" si="135"/>
        <v/>
      </c>
      <c r="F917" s="28" t="str">
        <f t="shared" si="136"/>
        <v/>
      </c>
      <c r="G917" s="48" t="str">
        <f t="shared" si="137"/>
        <v/>
      </c>
      <c r="H917" s="32">
        <v>1200</v>
      </c>
      <c r="I917" s="32">
        <v>10</v>
      </c>
      <c r="J917" s="32">
        <f t="shared" si="132"/>
        <v>1190</v>
      </c>
      <c r="K917" s="32">
        <v>1955</v>
      </c>
      <c r="L917" s="32">
        <v>45</v>
      </c>
      <c r="M917" s="32">
        <f t="shared" si="133"/>
        <v>1910</v>
      </c>
      <c r="N917" s="52">
        <f t="shared" si="134"/>
        <v>0</v>
      </c>
    </row>
    <row r="918" spans="1:14" x14ac:dyDescent="0.2">
      <c r="A918" s="26">
        <f>'Aliquote medie'!$B918</f>
        <v>91500</v>
      </c>
      <c r="B918" s="28">
        <f t="shared" si="129"/>
        <v>4</v>
      </c>
      <c r="C918" s="28" t="str">
        <f t="shared" si="130"/>
        <v/>
      </c>
      <c r="D918" s="28" t="str">
        <f t="shared" si="131"/>
        <v/>
      </c>
      <c r="E918" s="28" t="str">
        <f t="shared" si="135"/>
        <v/>
      </c>
      <c r="F918" s="28" t="str">
        <f t="shared" si="136"/>
        <v/>
      </c>
      <c r="G918" s="48" t="str">
        <f t="shared" si="137"/>
        <v/>
      </c>
      <c r="H918" s="32">
        <v>1200</v>
      </c>
      <c r="I918" s="32">
        <v>10</v>
      </c>
      <c r="J918" s="32">
        <f t="shared" si="132"/>
        <v>1190</v>
      </c>
      <c r="K918" s="32">
        <v>1955</v>
      </c>
      <c r="L918" s="32">
        <v>45</v>
      </c>
      <c r="M918" s="32">
        <f t="shared" si="133"/>
        <v>1910</v>
      </c>
      <c r="N918" s="52">
        <f t="shared" si="134"/>
        <v>0</v>
      </c>
    </row>
    <row r="919" spans="1:14" x14ac:dyDescent="0.2">
      <c r="A919" s="26">
        <f>'Aliquote medie'!$B919</f>
        <v>91600</v>
      </c>
      <c r="B919" s="28">
        <f t="shared" si="129"/>
        <v>4</v>
      </c>
      <c r="C919" s="28" t="str">
        <f t="shared" si="130"/>
        <v/>
      </c>
      <c r="D919" s="28" t="str">
        <f t="shared" si="131"/>
        <v/>
      </c>
      <c r="E919" s="28" t="str">
        <f t="shared" si="135"/>
        <v/>
      </c>
      <c r="F919" s="28" t="str">
        <f t="shared" si="136"/>
        <v/>
      </c>
      <c r="G919" s="48" t="str">
        <f t="shared" si="137"/>
        <v/>
      </c>
      <c r="H919" s="32">
        <v>1200</v>
      </c>
      <c r="I919" s="32">
        <v>10</v>
      </c>
      <c r="J919" s="32">
        <f t="shared" si="132"/>
        <v>1190</v>
      </c>
      <c r="K919" s="32">
        <v>1955</v>
      </c>
      <c r="L919" s="32">
        <v>45</v>
      </c>
      <c r="M919" s="32">
        <f t="shared" si="133"/>
        <v>1910</v>
      </c>
      <c r="N919" s="52">
        <f t="shared" si="134"/>
        <v>0</v>
      </c>
    </row>
    <row r="920" spans="1:14" x14ac:dyDescent="0.2">
      <c r="A920" s="26">
        <f>'Aliquote medie'!$B920</f>
        <v>91700</v>
      </c>
      <c r="B920" s="28">
        <f t="shared" si="129"/>
        <v>4</v>
      </c>
      <c r="C920" s="28" t="str">
        <f t="shared" si="130"/>
        <v/>
      </c>
      <c r="D920" s="28" t="str">
        <f t="shared" si="131"/>
        <v/>
      </c>
      <c r="E920" s="28" t="str">
        <f t="shared" si="135"/>
        <v/>
      </c>
      <c r="F920" s="28" t="str">
        <f t="shared" si="136"/>
        <v/>
      </c>
      <c r="G920" s="48" t="str">
        <f t="shared" si="137"/>
        <v/>
      </c>
      <c r="H920" s="32">
        <v>1200</v>
      </c>
      <c r="I920" s="32">
        <v>10</v>
      </c>
      <c r="J920" s="32">
        <f t="shared" si="132"/>
        <v>1190</v>
      </c>
      <c r="K920" s="32">
        <v>1955</v>
      </c>
      <c r="L920" s="32">
        <v>45</v>
      </c>
      <c r="M920" s="32">
        <f t="shared" si="133"/>
        <v>1910</v>
      </c>
      <c r="N920" s="52">
        <f t="shared" si="134"/>
        <v>0</v>
      </c>
    </row>
    <row r="921" spans="1:14" x14ac:dyDescent="0.2">
      <c r="A921" s="26">
        <f>'Aliquote medie'!$B921</f>
        <v>91800</v>
      </c>
      <c r="B921" s="28">
        <f t="shared" si="129"/>
        <v>4</v>
      </c>
      <c r="C921" s="28" t="str">
        <f t="shared" si="130"/>
        <v/>
      </c>
      <c r="D921" s="28" t="str">
        <f t="shared" si="131"/>
        <v/>
      </c>
      <c r="E921" s="28" t="str">
        <f t="shared" si="135"/>
        <v/>
      </c>
      <c r="F921" s="28" t="str">
        <f t="shared" si="136"/>
        <v/>
      </c>
      <c r="G921" s="48" t="str">
        <f t="shared" si="137"/>
        <v/>
      </c>
      <c r="H921" s="32">
        <v>1200</v>
      </c>
      <c r="I921" s="32">
        <v>10</v>
      </c>
      <c r="J921" s="32">
        <f t="shared" si="132"/>
        <v>1190</v>
      </c>
      <c r="K921" s="32">
        <v>1955</v>
      </c>
      <c r="L921" s="32">
        <v>45</v>
      </c>
      <c r="M921" s="32">
        <f t="shared" si="133"/>
        <v>1910</v>
      </c>
      <c r="N921" s="52">
        <f t="shared" si="134"/>
        <v>0</v>
      </c>
    </row>
    <row r="922" spans="1:14" x14ac:dyDescent="0.2">
      <c r="A922" s="26">
        <f>'Aliquote medie'!$B922</f>
        <v>91900</v>
      </c>
      <c r="B922" s="28">
        <f t="shared" si="129"/>
        <v>4</v>
      </c>
      <c r="C922" s="28" t="str">
        <f t="shared" si="130"/>
        <v/>
      </c>
      <c r="D922" s="28" t="str">
        <f t="shared" si="131"/>
        <v/>
      </c>
      <c r="E922" s="28" t="str">
        <f t="shared" si="135"/>
        <v/>
      </c>
      <c r="F922" s="28" t="str">
        <f t="shared" si="136"/>
        <v/>
      </c>
      <c r="G922" s="48" t="str">
        <f t="shared" si="137"/>
        <v/>
      </c>
      <c r="H922" s="32">
        <v>1200</v>
      </c>
      <c r="I922" s="32">
        <v>10</v>
      </c>
      <c r="J922" s="32">
        <f t="shared" si="132"/>
        <v>1190</v>
      </c>
      <c r="K922" s="32">
        <v>1955</v>
      </c>
      <c r="L922" s="32">
        <v>45</v>
      </c>
      <c r="M922" s="32">
        <f t="shared" si="133"/>
        <v>1910</v>
      </c>
      <c r="N922" s="52">
        <f t="shared" si="134"/>
        <v>0</v>
      </c>
    </row>
    <row r="923" spans="1:14" x14ac:dyDescent="0.2">
      <c r="A923" s="26">
        <f>'Aliquote medie'!$B923</f>
        <v>92000</v>
      </c>
      <c r="B923" s="28">
        <f t="shared" si="129"/>
        <v>4</v>
      </c>
      <c r="C923" s="28" t="str">
        <f t="shared" si="130"/>
        <v/>
      </c>
      <c r="D923" s="28" t="str">
        <f t="shared" si="131"/>
        <v/>
      </c>
      <c r="E923" s="28" t="str">
        <f t="shared" si="135"/>
        <v/>
      </c>
      <c r="F923" s="28" t="str">
        <f t="shared" si="136"/>
        <v/>
      </c>
      <c r="G923" s="48" t="str">
        <f t="shared" si="137"/>
        <v/>
      </c>
      <c r="H923" s="32">
        <v>1200</v>
      </c>
      <c r="I923" s="32">
        <v>10</v>
      </c>
      <c r="J923" s="32">
        <f t="shared" si="132"/>
        <v>1190</v>
      </c>
      <c r="K923" s="32">
        <v>1955</v>
      </c>
      <c r="L923" s="32">
        <v>45</v>
      </c>
      <c r="M923" s="32">
        <f t="shared" si="133"/>
        <v>1910</v>
      </c>
      <c r="N923" s="52">
        <f t="shared" si="134"/>
        <v>0</v>
      </c>
    </row>
    <row r="924" spans="1:14" x14ac:dyDescent="0.2">
      <c r="A924" s="26">
        <f>'Aliquote medie'!$B924</f>
        <v>92100</v>
      </c>
      <c r="B924" s="28">
        <f t="shared" si="129"/>
        <v>4</v>
      </c>
      <c r="C924" s="28" t="str">
        <f t="shared" si="130"/>
        <v/>
      </c>
      <c r="D924" s="28" t="str">
        <f t="shared" si="131"/>
        <v/>
      </c>
      <c r="E924" s="28" t="str">
        <f t="shared" si="135"/>
        <v/>
      </c>
      <c r="F924" s="28" t="str">
        <f t="shared" si="136"/>
        <v/>
      </c>
      <c r="G924" s="48" t="str">
        <f t="shared" si="137"/>
        <v/>
      </c>
      <c r="H924" s="32">
        <v>1200</v>
      </c>
      <c r="I924" s="32">
        <v>10</v>
      </c>
      <c r="J924" s="32">
        <f t="shared" si="132"/>
        <v>1190</v>
      </c>
      <c r="K924" s="32">
        <v>1955</v>
      </c>
      <c r="L924" s="32">
        <v>45</v>
      </c>
      <c r="M924" s="32">
        <f t="shared" si="133"/>
        <v>1910</v>
      </c>
      <c r="N924" s="52">
        <f t="shared" si="134"/>
        <v>0</v>
      </c>
    </row>
    <row r="925" spans="1:14" x14ac:dyDescent="0.2">
      <c r="A925" s="26">
        <f>'Aliquote medie'!$B925</f>
        <v>92200</v>
      </c>
      <c r="B925" s="28">
        <f t="shared" si="129"/>
        <v>4</v>
      </c>
      <c r="C925" s="28" t="str">
        <f t="shared" si="130"/>
        <v/>
      </c>
      <c r="D925" s="28" t="str">
        <f t="shared" si="131"/>
        <v/>
      </c>
      <c r="E925" s="28" t="str">
        <f t="shared" si="135"/>
        <v/>
      </c>
      <c r="F925" s="28" t="str">
        <f t="shared" si="136"/>
        <v/>
      </c>
      <c r="G925" s="48" t="str">
        <f t="shared" si="137"/>
        <v/>
      </c>
      <c r="H925" s="32">
        <v>1200</v>
      </c>
      <c r="I925" s="32">
        <v>10</v>
      </c>
      <c r="J925" s="32">
        <f t="shared" si="132"/>
        <v>1190</v>
      </c>
      <c r="K925" s="32">
        <v>1955</v>
      </c>
      <c r="L925" s="32">
        <v>45</v>
      </c>
      <c r="M925" s="32">
        <f t="shared" si="133"/>
        <v>1910</v>
      </c>
      <c r="N925" s="52">
        <f t="shared" si="134"/>
        <v>0</v>
      </c>
    </row>
    <row r="926" spans="1:14" x14ac:dyDescent="0.2">
      <c r="A926" s="26">
        <f>'Aliquote medie'!$B926</f>
        <v>92300</v>
      </c>
      <c r="B926" s="28">
        <f t="shared" si="129"/>
        <v>4</v>
      </c>
      <c r="C926" s="28" t="str">
        <f t="shared" si="130"/>
        <v/>
      </c>
      <c r="D926" s="28" t="str">
        <f t="shared" si="131"/>
        <v/>
      </c>
      <c r="E926" s="28" t="str">
        <f t="shared" si="135"/>
        <v/>
      </c>
      <c r="F926" s="28" t="str">
        <f t="shared" si="136"/>
        <v/>
      </c>
      <c r="G926" s="48" t="str">
        <f t="shared" si="137"/>
        <v/>
      </c>
      <c r="H926" s="32">
        <v>1200</v>
      </c>
      <c r="I926" s="32">
        <v>10</v>
      </c>
      <c r="J926" s="32">
        <f t="shared" si="132"/>
        <v>1190</v>
      </c>
      <c r="K926" s="32">
        <v>1955</v>
      </c>
      <c r="L926" s="32">
        <v>45</v>
      </c>
      <c r="M926" s="32">
        <f t="shared" si="133"/>
        <v>1910</v>
      </c>
      <c r="N926" s="52">
        <f t="shared" si="134"/>
        <v>0</v>
      </c>
    </row>
    <row r="927" spans="1:14" x14ac:dyDescent="0.2">
      <c r="A927" s="26">
        <f>'Aliquote medie'!$B927</f>
        <v>92400</v>
      </c>
      <c r="B927" s="28">
        <f t="shared" si="129"/>
        <v>4</v>
      </c>
      <c r="C927" s="28" t="str">
        <f t="shared" si="130"/>
        <v/>
      </c>
      <c r="D927" s="28" t="str">
        <f t="shared" si="131"/>
        <v/>
      </c>
      <c r="E927" s="28" t="str">
        <f t="shared" si="135"/>
        <v/>
      </c>
      <c r="F927" s="28" t="str">
        <f t="shared" si="136"/>
        <v/>
      </c>
      <c r="G927" s="48" t="str">
        <f t="shared" si="137"/>
        <v/>
      </c>
      <c r="H927" s="32">
        <v>1200</v>
      </c>
      <c r="I927" s="32">
        <v>10</v>
      </c>
      <c r="J927" s="32">
        <f t="shared" si="132"/>
        <v>1190</v>
      </c>
      <c r="K927" s="32">
        <v>1955</v>
      </c>
      <c r="L927" s="32">
        <v>45</v>
      </c>
      <c r="M927" s="32">
        <f t="shared" si="133"/>
        <v>1910</v>
      </c>
      <c r="N927" s="52">
        <f t="shared" si="134"/>
        <v>0</v>
      </c>
    </row>
    <row r="928" spans="1:14" x14ac:dyDescent="0.2">
      <c r="A928" s="26">
        <f>'Aliquote medie'!$B928</f>
        <v>92500</v>
      </c>
      <c r="B928" s="28">
        <f t="shared" si="129"/>
        <v>4</v>
      </c>
      <c r="C928" s="28" t="str">
        <f t="shared" si="130"/>
        <v/>
      </c>
      <c r="D928" s="28" t="str">
        <f t="shared" si="131"/>
        <v/>
      </c>
      <c r="E928" s="28" t="str">
        <f t="shared" si="135"/>
        <v/>
      </c>
      <c r="F928" s="28" t="str">
        <f t="shared" si="136"/>
        <v/>
      </c>
      <c r="G928" s="48" t="str">
        <f t="shared" si="137"/>
        <v/>
      </c>
      <c r="H928" s="32">
        <v>1200</v>
      </c>
      <c r="I928" s="32">
        <v>10</v>
      </c>
      <c r="J928" s="32">
        <f t="shared" si="132"/>
        <v>1190</v>
      </c>
      <c r="K928" s="32">
        <v>1955</v>
      </c>
      <c r="L928" s="32">
        <v>45</v>
      </c>
      <c r="M928" s="32">
        <f t="shared" si="133"/>
        <v>1910</v>
      </c>
      <c r="N928" s="52">
        <f t="shared" si="134"/>
        <v>0</v>
      </c>
    </row>
    <row r="929" spans="1:14" x14ac:dyDescent="0.2">
      <c r="A929" s="26">
        <f>'Aliquote medie'!$B929</f>
        <v>92600</v>
      </c>
      <c r="B929" s="28">
        <f t="shared" si="129"/>
        <v>4</v>
      </c>
      <c r="C929" s="28" t="str">
        <f t="shared" si="130"/>
        <v/>
      </c>
      <c r="D929" s="28" t="str">
        <f t="shared" si="131"/>
        <v/>
      </c>
      <c r="E929" s="28" t="str">
        <f t="shared" si="135"/>
        <v/>
      </c>
      <c r="F929" s="28" t="str">
        <f t="shared" si="136"/>
        <v/>
      </c>
      <c r="G929" s="48" t="str">
        <f t="shared" si="137"/>
        <v/>
      </c>
      <c r="H929" s="32">
        <v>1200</v>
      </c>
      <c r="I929" s="32">
        <v>10</v>
      </c>
      <c r="J929" s="32">
        <f t="shared" si="132"/>
        <v>1190</v>
      </c>
      <c r="K929" s="32">
        <v>1955</v>
      </c>
      <c r="L929" s="32">
        <v>45</v>
      </c>
      <c r="M929" s="32">
        <f t="shared" si="133"/>
        <v>1910</v>
      </c>
      <c r="N929" s="52">
        <f t="shared" si="134"/>
        <v>0</v>
      </c>
    </row>
    <row r="930" spans="1:14" x14ac:dyDescent="0.2">
      <c r="A930" s="26">
        <f>'Aliquote medie'!$B930</f>
        <v>92700</v>
      </c>
      <c r="B930" s="28">
        <f t="shared" si="129"/>
        <v>4</v>
      </c>
      <c r="C930" s="28" t="str">
        <f t="shared" si="130"/>
        <v/>
      </c>
      <c r="D930" s="28" t="str">
        <f t="shared" si="131"/>
        <v/>
      </c>
      <c r="E930" s="28" t="str">
        <f t="shared" si="135"/>
        <v/>
      </c>
      <c r="F930" s="28" t="str">
        <f t="shared" si="136"/>
        <v/>
      </c>
      <c r="G930" s="48" t="str">
        <f t="shared" si="137"/>
        <v/>
      </c>
      <c r="H930" s="32">
        <v>1200</v>
      </c>
      <c r="I930" s="32">
        <v>10</v>
      </c>
      <c r="J930" s="32">
        <f t="shared" si="132"/>
        <v>1190</v>
      </c>
      <c r="K930" s="32">
        <v>1955</v>
      </c>
      <c r="L930" s="32">
        <v>45</v>
      </c>
      <c r="M930" s="32">
        <f t="shared" si="133"/>
        <v>1910</v>
      </c>
      <c r="N930" s="52">
        <f t="shared" si="134"/>
        <v>0</v>
      </c>
    </row>
    <row r="931" spans="1:14" x14ac:dyDescent="0.2">
      <c r="A931" s="26">
        <f>'Aliquote medie'!$B931</f>
        <v>92800</v>
      </c>
      <c r="B931" s="28">
        <f t="shared" si="129"/>
        <v>4</v>
      </c>
      <c r="C931" s="28" t="str">
        <f t="shared" si="130"/>
        <v/>
      </c>
      <c r="D931" s="28" t="str">
        <f t="shared" si="131"/>
        <v/>
      </c>
      <c r="E931" s="28" t="str">
        <f t="shared" si="135"/>
        <v/>
      </c>
      <c r="F931" s="28" t="str">
        <f t="shared" si="136"/>
        <v/>
      </c>
      <c r="G931" s="48" t="str">
        <f t="shared" si="137"/>
        <v/>
      </c>
      <c r="H931" s="32">
        <v>1200</v>
      </c>
      <c r="I931" s="32">
        <v>10</v>
      </c>
      <c r="J931" s="32">
        <f t="shared" si="132"/>
        <v>1190</v>
      </c>
      <c r="K931" s="32">
        <v>1955</v>
      </c>
      <c r="L931" s="32">
        <v>45</v>
      </c>
      <c r="M931" s="32">
        <f t="shared" si="133"/>
        <v>1910</v>
      </c>
      <c r="N931" s="52">
        <f t="shared" si="134"/>
        <v>0</v>
      </c>
    </row>
    <row r="932" spans="1:14" x14ac:dyDescent="0.2">
      <c r="A932" s="26">
        <f>'Aliquote medie'!$B932</f>
        <v>92900</v>
      </c>
      <c r="B932" s="28">
        <f t="shared" si="129"/>
        <v>4</v>
      </c>
      <c r="C932" s="28" t="str">
        <f t="shared" si="130"/>
        <v/>
      </c>
      <c r="D932" s="28" t="str">
        <f t="shared" si="131"/>
        <v/>
      </c>
      <c r="E932" s="28" t="str">
        <f t="shared" si="135"/>
        <v/>
      </c>
      <c r="F932" s="28" t="str">
        <f t="shared" si="136"/>
        <v/>
      </c>
      <c r="G932" s="48" t="str">
        <f t="shared" si="137"/>
        <v/>
      </c>
      <c r="H932" s="32">
        <v>1200</v>
      </c>
      <c r="I932" s="32">
        <v>10</v>
      </c>
      <c r="J932" s="32">
        <f t="shared" si="132"/>
        <v>1190</v>
      </c>
      <c r="K932" s="32">
        <v>1955</v>
      </c>
      <c r="L932" s="32">
        <v>45</v>
      </c>
      <c r="M932" s="32">
        <f t="shared" si="133"/>
        <v>1910</v>
      </c>
      <c r="N932" s="52">
        <f t="shared" si="134"/>
        <v>0</v>
      </c>
    </row>
    <row r="933" spans="1:14" x14ac:dyDescent="0.2">
      <c r="A933" s="26">
        <f>'Aliquote medie'!$B933</f>
        <v>93000</v>
      </c>
      <c r="B933" s="28">
        <f t="shared" si="129"/>
        <v>4</v>
      </c>
      <c r="C933" s="28" t="str">
        <f t="shared" si="130"/>
        <v/>
      </c>
      <c r="D933" s="28" t="str">
        <f t="shared" si="131"/>
        <v/>
      </c>
      <c r="E933" s="28" t="str">
        <f t="shared" si="135"/>
        <v/>
      </c>
      <c r="F933" s="28" t="str">
        <f t="shared" si="136"/>
        <v/>
      </c>
      <c r="G933" s="48" t="str">
        <f t="shared" si="137"/>
        <v/>
      </c>
      <c r="H933" s="32">
        <v>1200</v>
      </c>
      <c r="I933" s="32">
        <v>10</v>
      </c>
      <c r="J933" s="32">
        <f t="shared" si="132"/>
        <v>1190</v>
      </c>
      <c r="K933" s="32">
        <v>1955</v>
      </c>
      <c r="L933" s="32">
        <v>45</v>
      </c>
      <c r="M933" s="32">
        <f t="shared" si="133"/>
        <v>1910</v>
      </c>
      <c r="N933" s="52">
        <f t="shared" si="134"/>
        <v>0</v>
      </c>
    </row>
    <row r="934" spans="1:14" x14ac:dyDescent="0.2">
      <c r="A934" s="26">
        <f>'Aliquote medie'!$B934</f>
        <v>93100</v>
      </c>
      <c r="B934" s="28">
        <f t="shared" si="129"/>
        <v>4</v>
      </c>
      <c r="C934" s="28" t="str">
        <f t="shared" si="130"/>
        <v/>
      </c>
      <c r="D934" s="28" t="str">
        <f t="shared" si="131"/>
        <v/>
      </c>
      <c r="E934" s="28" t="str">
        <f t="shared" si="135"/>
        <v/>
      </c>
      <c r="F934" s="28" t="str">
        <f t="shared" si="136"/>
        <v/>
      </c>
      <c r="G934" s="48" t="str">
        <f t="shared" si="137"/>
        <v/>
      </c>
      <c r="H934" s="32">
        <v>1200</v>
      </c>
      <c r="I934" s="32">
        <v>10</v>
      </c>
      <c r="J934" s="32">
        <f t="shared" si="132"/>
        <v>1190</v>
      </c>
      <c r="K934" s="32">
        <v>1955</v>
      </c>
      <c r="L934" s="32">
        <v>45</v>
      </c>
      <c r="M934" s="32">
        <f t="shared" si="133"/>
        <v>1910</v>
      </c>
      <c r="N934" s="52">
        <f t="shared" si="134"/>
        <v>0</v>
      </c>
    </row>
    <row r="935" spans="1:14" x14ac:dyDescent="0.2">
      <c r="A935" s="26">
        <f>'Aliquote medie'!$B935</f>
        <v>93200</v>
      </c>
      <c r="B935" s="28">
        <f t="shared" si="129"/>
        <v>4</v>
      </c>
      <c r="C935" s="28" t="str">
        <f t="shared" si="130"/>
        <v/>
      </c>
      <c r="D935" s="28" t="str">
        <f t="shared" si="131"/>
        <v/>
      </c>
      <c r="E935" s="28" t="str">
        <f t="shared" si="135"/>
        <v/>
      </c>
      <c r="F935" s="28" t="str">
        <f t="shared" si="136"/>
        <v/>
      </c>
      <c r="G935" s="48" t="str">
        <f t="shared" si="137"/>
        <v/>
      </c>
      <c r="H935" s="32">
        <v>1200</v>
      </c>
      <c r="I935" s="32">
        <v>10</v>
      </c>
      <c r="J935" s="32">
        <f t="shared" si="132"/>
        <v>1190</v>
      </c>
      <c r="K935" s="32">
        <v>1955</v>
      </c>
      <c r="L935" s="32">
        <v>45</v>
      </c>
      <c r="M935" s="32">
        <f t="shared" si="133"/>
        <v>1910</v>
      </c>
      <c r="N935" s="52">
        <f t="shared" si="134"/>
        <v>0</v>
      </c>
    </row>
    <row r="936" spans="1:14" x14ac:dyDescent="0.2">
      <c r="A936" s="26">
        <f>'Aliquote medie'!$B936</f>
        <v>93300</v>
      </c>
      <c r="B936" s="28">
        <f t="shared" si="129"/>
        <v>4</v>
      </c>
      <c r="C936" s="28" t="str">
        <f t="shared" si="130"/>
        <v/>
      </c>
      <c r="D936" s="28" t="str">
        <f t="shared" si="131"/>
        <v/>
      </c>
      <c r="E936" s="28" t="str">
        <f t="shared" si="135"/>
        <v/>
      </c>
      <c r="F936" s="28" t="str">
        <f t="shared" si="136"/>
        <v/>
      </c>
      <c r="G936" s="48" t="str">
        <f t="shared" si="137"/>
        <v/>
      </c>
      <c r="H936" s="32">
        <v>1200</v>
      </c>
      <c r="I936" s="32">
        <v>10</v>
      </c>
      <c r="J936" s="32">
        <f t="shared" si="132"/>
        <v>1190</v>
      </c>
      <c r="K936" s="32">
        <v>1955</v>
      </c>
      <c r="L936" s="32">
        <v>45</v>
      </c>
      <c r="M936" s="32">
        <f t="shared" si="133"/>
        <v>1910</v>
      </c>
      <c r="N936" s="52">
        <f t="shared" si="134"/>
        <v>0</v>
      </c>
    </row>
    <row r="937" spans="1:14" x14ac:dyDescent="0.2">
      <c r="A937" s="26">
        <f>'Aliquote medie'!$B937</f>
        <v>93400</v>
      </c>
      <c r="B937" s="28">
        <f t="shared" si="129"/>
        <v>4</v>
      </c>
      <c r="C937" s="28" t="str">
        <f t="shared" si="130"/>
        <v/>
      </c>
      <c r="D937" s="28" t="str">
        <f t="shared" si="131"/>
        <v/>
      </c>
      <c r="E937" s="28" t="str">
        <f t="shared" si="135"/>
        <v/>
      </c>
      <c r="F937" s="28" t="str">
        <f t="shared" si="136"/>
        <v/>
      </c>
      <c r="G937" s="48" t="str">
        <f t="shared" si="137"/>
        <v/>
      </c>
      <c r="H937" s="32">
        <v>1200</v>
      </c>
      <c r="I937" s="32">
        <v>10</v>
      </c>
      <c r="J937" s="32">
        <f t="shared" si="132"/>
        <v>1190</v>
      </c>
      <c r="K937" s="32">
        <v>1955</v>
      </c>
      <c r="L937" s="32">
        <v>45</v>
      </c>
      <c r="M937" s="32">
        <f t="shared" si="133"/>
        <v>1910</v>
      </c>
      <c r="N937" s="52">
        <f t="shared" si="134"/>
        <v>0</v>
      </c>
    </row>
    <row r="938" spans="1:14" x14ac:dyDescent="0.2">
      <c r="A938" s="26">
        <f>'Aliquote medie'!$B938</f>
        <v>93500</v>
      </c>
      <c r="B938" s="28">
        <f t="shared" si="129"/>
        <v>4</v>
      </c>
      <c r="C938" s="28" t="str">
        <f t="shared" si="130"/>
        <v/>
      </c>
      <c r="D938" s="28" t="str">
        <f t="shared" si="131"/>
        <v/>
      </c>
      <c r="E938" s="28" t="str">
        <f t="shared" si="135"/>
        <v/>
      </c>
      <c r="F938" s="28" t="str">
        <f t="shared" si="136"/>
        <v/>
      </c>
      <c r="G938" s="48" t="str">
        <f t="shared" si="137"/>
        <v/>
      </c>
      <c r="H938" s="32">
        <v>1200</v>
      </c>
      <c r="I938" s="32">
        <v>10</v>
      </c>
      <c r="J938" s="32">
        <f t="shared" si="132"/>
        <v>1190</v>
      </c>
      <c r="K938" s="32">
        <v>1955</v>
      </c>
      <c r="L938" s="32">
        <v>45</v>
      </c>
      <c r="M938" s="32">
        <f t="shared" si="133"/>
        <v>1910</v>
      </c>
      <c r="N938" s="52">
        <f t="shared" si="134"/>
        <v>0</v>
      </c>
    </row>
    <row r="939" spans="1:14" x14ac:dyDescent="0.2">
      <c r="A939" s="26">
        <f>'Aliquote medie'!$B939</f>
        <v>93600</v>
      </c>
      <c r="B939" s="28">
        <f t="shared" si="129"/>
        <v>4</v>
      </c>
      <c r="C939" s="28" t="str">
        <f t="shared" si="130"/>
        <v/>
      </c>
      <c r="D939" s="28" t="str">
        <f t="shared" si="131"/>
        <v/>
      </c>
      <c r="E939" s="28" t="str">
        <f t="shared" si="135"/>
        <v/>
      </c>
      <c r="F939" s="28" t="str">
        <f t="shared" si="136"/>
        <v/>
      </c>
      <c r="G939" s="48" t="str">
        <f t="shared" si="137"/>
        <v/>
      </c>
      <c r="H939" s="32">
        <v>1200</v>
      </c>
      <c r="I939" s="32">
        <v>10</v>
      </c>
      <c r="J939" s="32">
        <f t="shared" si="132"/>
        <v>1190</v>
      </c>
      <c r="K939" s="32">
        <v>1955</v>
      </c>
      <c r="L939" s="32">
        <v>45</v>
      </c>
      <c r="M939" s="32">
        <f t="shared" si="133"/>
        <v>1910</v>
      </c>
      <c r="N939" s="52">
        <f t="shared" si="134"/>
        <v>0</v>
      </c>
    </row>
    <row r="940" spans="1:14" x14ac:dyDescent="0.2">
      <c r="A940" s="26">
        <f>'Aliquote medie'!$B940</f>
        <v>93700</v>
      </c>
      <c r="B940" s="28">
        <f t="shared" si="129"/>
        <v>4</v>
      </c>
      <c r="C940" s="28" t="str">
        <f t="shared" si="130"/>
        <v/>
      </c>
      <c r="D940" s="28" t="str">
        <f t="shared" si="131"/>
        <v/>
      </c>
      <c r="E940" s="28" t="str">
        <f t="shared" si="135"/>
        <v/>
      </c>
      <c r="F940" s="28" t="str">
        <f t="shared" si="136"/>
        <v/>
      </c>
      <c r="G940" s="48" t="str">
        <f t="shared" si="137"/>
        <v/>
      </c>
      <c r="H940" s="32">
        <v>1200</v>
      </c>
      <c r="I940" s="32">
        <v>10</v>
      </c>
      <c r="J940" s="32">
        <f t="shared" si="132"/>
        <v>1190</v>
      </c>
      <c r="K940" s="32">
        <v>1955</v>
      </c>
      <c r="L940" s="32">
        <v>45</v>
      </c>
      <c r="M940" s="32">
        <f t="shared" si="133"/>
        <v>1910</v>
      </c>
      <c r="N940" s="52">
        <f t="shared" si="134"/>
        <v>0</v>
      </c>
    </row>
    <row r="941" spans="1:14" x14ac:dyDescent="0.2">
      <c r="A941" s="26">
        <f>'Aliquote medie'!$B941</f>
        <v>93800</v>
      </c>
      <c r="B941" s="28">
        <f t="shared" si="129"/>
        <v>4</v>
      </c>
      <c r="C941" s="28" t="str">
        <f t="shared" si="130"/>
        <v/>
      </c>
      <c r="D941" s="28" t="str">
        <f t="shared" si="131"/>
        <v/>
      </c>
      <c r="E941" s="28" t="str">
        <f t="shared" si="135"/>
        <v/>
      </c>
      <c r="F941" s="28" t="str">
        <f t="shared" si="136"/>
        <v/>
      </c>
      <c r="G941" s="48" t="str">
        <f t="shared" si="137"/>
        <v/>
      </c>
      <c r="H941" s="32">
        <v>1200</v>
      </c>
      <c r="I941" s="32">
        <v>10</v>
      </c>
      <c r="J941" s="32">
        <f t="shared" si="132"/>
        <v>1190</v>
      </c>
      <c r="K941" s="32">
        <v>1955</v>
      </c>
      <c r="L941" s="32">
        <v>45</v>
      </c>
      <c r="M941" s="32">
        <f t="shared" si="133"/>
        <v>1910</v>
      </c>
      <c r="N941" s="52">
        <f t="shared" si="134"/>
        <v>0</v>
      </c>
    </row>
    <row r="942" spans="1:14" x14ac:dyDescent="0.2">
      <c r="A942" s="26">
        <f>'Aliquote medie'!$B942</f>
        <v>93900</v>
      </c>
      <c r="B942" s="28">
        <f t="shared" si="129"/>
        <v>4</v>
      </c>
      <c r="C942" s="28" t="str">
        <f t="shared" si="130"/>
        <v/>
      </c>
      <c r="D942" s="28" t="str">
        <f t="shared" si="131"/>
        <v/>
      </c>
      <c r="E942" s="28" t="str">
        <f t="shared" si="135"/>
        <v/>
      </c>
      <c r="F942" s="28" t="str">
        <f t="shared" si="136"/>
        <v/>
      </c>
      <c r="G942" s="48" t="str">
        <f t="shared" si="137"/>
        <v/>
      </c>
      <c r="H942" s="32">
        <v>1200</v>
      </c>
      <c r="I942" s="32">
        <v>10</v>
      </c>
      <c r="J942" s="32">
        <f t="shared" si="132"/>
        <v>1190</v>
      </c>
      <c r="K942" s="32">
        <v>1955</v>
      </c>
      <c r="L942" s="32">
        <v>45</v>
      </c>
      <c r="M942" s="32">
        <f t="shared" si="133"/>
        <v>1910</v>
      </c>
      <c r="N942" s="52">
        <f t="shared" si="134"/>
        <v>0</v>
      </c>
    </row>
    <row r="943" spans="1:14" x14ac:dyDescent="0.2">
      <c r="A943" s="26">
        <f>'Aliquote medie'!$B943</f>
        <v>94000</v>
      </c>
      <c r="B943" s="28">
        <f t="shared" si="129"/>
        <v>4</v>
      </c>
      <c r="C943" s="28" t="str">
        <f t="shared" si="130"/>
        <v/>
      </c>
      <c r="D943" s="28" t="str">
        <f t="shared" si="131"/>
        <v/>
      </c>
      <c r="E943" s="28" t="str">
        <f t="shared" si="135"/>
        <v/>
      </c>
      <c r="F943" s="28" t="str">
        <f t="shared" si="136"/>
        <v/>
      </c>
      <c r="G943" s="48" t="str">
        <f t="shared" si="137"/>
        <v/>
      </c>
      <c r="H943" s="32">
        <v>1200</v>
      </c>
      <c r="I943" s="32">
        <v>10</v>
      </c>
      <c r="J943" s="32">
        <f t="shared" si="132"/>
        <v>1190</v>
      </c>
      <c r="K943" s="32">
        <v>1955</v>
      </c>
      <c r="L943" s="32">
        <v>45</v>
      </c>
      <c r="M943" s="32">
        <f t="shared" si="133"/>
        <v>1910</v>
      </c>
      <c r="N943" s="52">
        <f t="shared" si="134"/>
        <v>0</v>
      </c>
    </row>
    <row r="944" spans="1:14" x14ac:dyDescent="0.2">
      <c r="A944" s="26">
        <f>'Aliquote medie'!$B944</f>
        <v>94100</v>
      </c>
      <c r="B944" s="28">
        <f t="shared" si="129"/>
        <v>4</v>
      </c>
      <c r="C944" s="28" t="str">
        <f t="shared" si="130"/>
        <v/>
      </c>
      <c r="D944" s="28" t="str">
        <f t="shared" si="131"/>
        <v/>
      </c>
      <c r="E944" s="28" t="str">
        <f t="shared" si="135"/>
        <v/>
      </c>
      <c r="F944" s="28" t="str">
        <f t="shared" si="136"/>
        <v/>
      </c>
      <c r="G944" s="48" t="str">
        <f t="shared" si="137"/>
        <v/>
      </c>
      <c r="H944" s="32">
        <v>1200</v>
      </c>
      <c r="I944" s="32">
        <v>10</v>
      </c>
      <c r="J944" s="32">
        <f t="shared" si="132"/>
        <v>1190</v>
      </c>
      <c r="K944" s="32">
        <v>1955</v>
      </c>
      <c r="L944" s="32">
        <v>45</v>
      </c>
      <c r="M944" s="32">
        <f t="shared" si="133"/>
        <v>1910</v>
      </c>
      <c r="N944" s="52">
        <f t="shared" si="134"/>
        <v>0</v>
      </c>
    </row>
    <row r="945" spans="1:14" x14ac:dyDescent="0.2">
      <c r="A945" s="26">
        <f>'Aliquote medie'!$B945</f>
        <v>94200</v>
      </c>
      <c r="B945" s="28">
        <f t="shared" si="129"/>
        <v>4</v>
      </c>
      <c r="C945" s="28" t="str">
        <f t="shared" si="130"/>
        <v/>
      </c>
      <c r="D945" s="28" t="str">
        <f t="shared" si="131"/>
        <v/>
      </c>
      <c r="E945" s="28" t="str">
        <f t="shared" si="135"/>
        <v/>
      </c>
      <c r="F945" s="28" t="str">
        <f t="shared" si="136"/>
        <v/>
      </c>
      <c r="G945" s="48" t="str">
        <f t="shared" si="137"/>
        <v/>
      </c>
      <c r="H945" s="32">
        <v>1200</v>
      </c>
      <c r="I945" s="32">
        <v>10</v>
      </c>
      <c r="J945" s="32">
        <f t="shared" si="132"/>
        <v>1190</v>
      </c>
      <c r="K945" s="32">
        <v>1955</v>
      </c>
      <c r="L945" s="32">
        <v>45</v>
      </c>
      <c r="M945" s="32">
        <f t="shared" si="133"/>
        <v>1910</v>
      </c>
      <c r="N945" s="52">
        <f t="shared" si="134"/>
        <v>0</v>
      </c>
    </row>
    <row r="946" spans="1:14" x14ac:dyDescent="0.2">
      <c r="A946" s="26">
        <f>'Aliquote medie'!$B946</f>
        <v>94300</v>
      </c>
      <c r="B946" s="28">
        <f t="shared" si="129"/>
        <v>4</v>
      </c>
      <c r="C946" s="28" t="str">
        <f t="shared" si="130"/>
        <v/>
      </c>
      <c r="D946" s="28" t="str">
        <f t="shared" si="131"/>
        <v/>
      </c>
      <c r="E946" s="28" t="str">
        <f t="shared" si="135"/>
        <v/>
      </c>
      <c r="F946" s="28" t="str">
        <f t="shared" si="136"/>
        <v/>
      </c>
      <c r="G946" s="48" t="str">
        <f t="shared" si="137"/>
        <v/>
      </c>
      <c r="H946" s="32">
        <v>1200</v>
      </c>
      <c r="I946" s="32">
        <v>10</v>
      </c>
      <c r="J946" s="32">
        <f t="shared" si="132"/>
        <v>1190</v>
      </c>
      <c r="K946" s="32">
        <v>1955</v>
      </c>
      <c r="L946" s="32">
        <v>45</v>
      </c>
      <c r="M946" s="32">
        <f t="shared" si="133"/>
        <v>1910</v>
      </c>
      <c r="N946" s="52">
        <f t="shared" si="134"/>
        <v>0</v>
      </c>
    </row>
    <row r="947" spans="1:14" x14ac:dyDescent="0.2">
      <c r="A947" s="26">
        <f>'Aliquote medie'!$B947</f>
        <v>94400</v>
      </c>
      <c r="B947" s="28">
        <f t="shared" si="129"/>
        <v>4</v>
      </c>
      <c r="C947" s="28" t="str">
        <f t="shared" si="130"/>
        <v/>
      </c>
      <c r="D947" s="28" t="str">
        <f t="shared" si="131"/>
        <v/>
      </c>
      <c r="E947" s="28" t="str">
        <f t="shared" si="135"/>
        <v/>
      </c>
      <c r="F947" s="28" t="str">
        <f t="shared" si="136"/>
        <v/>
      </c>
      <c r="G947" s="48" t="str">
        <f t="shared" si="137"/>
        <v/>
      </c>
      <c r="H947" s="32">
        <v>1200</v>
      </c>
      <c r="I947" s="32">
        <v>10</v>
      </c>
      <c r="J947" s="32">
        <f t="shared" si="132"/>
        <v>1190</v>
      </c>
      <c r="K947" s="32">
        <v>1955</v>
      </c>
      <c r="L947" s="32">
        <v>45</v>
      </c>
      <c r="M947" s="32">
        <f t="shared" si="133"/>
        <v>1910</v>
      </c>
      <c r="N947" s="52">
        <f t="shared" si="134"/>
        <v>0</v>
      </c>
    </row>
    <row r="948" spans="1:14" x14ac:dyDescent="0.2">
      <c r="A948" s="26">
        <f>'Aliquote medie'!$B948</f>
        <v>94500</v>
      </c>
      <c r="B948" s="28">
        <f t="shared" si="129"/>
        <v>4</v>
      </c>
      <c r="C948" s="28" t="str">
        <f t="shared" si="130"/>
        <v/>
      </c>
      <c r="D948" s="28" t="str">
        <f t="shared" si="131"/>
        <v/>
      </c>
      <c r="E948" s="28" t="str">
        <f t="shared" si="135"/>
        <v/>
      </c>
      <c r="F948" s="28" t="str">
        <f t="shared" si="136"/>
        <v/>
      </c>
      <c r="G948" s="48" t="str">
        <f t="shared" si="137"/>
        <v/>
      </c>
      <c r="H948" s="32">
        <v>1200</v>
      </c>
      <c r="I948" s="32">
        <v>10</v>
      </c>
      <c r="J948" s="32">
        <f t="shared" si="132"/>
        <v>1190</v>
      </c>
      <c r="K948" s="32">
        <v>1955</v>
      </c>
      <c r="L948" s="32">
        <v>45</v>
      </c>
      <c r="M948" s="32">
        <f t="shared" si="133"/>
        <v>1910</v>
      </c>
      <c r="N948" s="52">
        <f t="shared" si="134"/>
        <v>0</v>
      </c>
    </row>
    <row r="949" spans="1:14" x14ac:dyDescent="0.2">
      <c r="A949" s="26">
        <f>'Aliquote medie'!$B949</f>
        <v>94600</v>
      </c>
      <c r="B949" s="28">
        <f t="shared" si="129"/>
        <v>4</v>
      </c>
      <c r="C949" s="28" t="str">
        <f t="shared" si="130"/>
        <v/>
      </c>
      <c r="D949" s="28" t="str">
        <f t="shared" si="131"/>
        <v/>
      </c>
      <c r="E949" s="28" t="str">
        <f t="shared" si="135"/>
        <v/>
      </c>
      <c r="F949" s="28" t="str">
        <f t="shared" si="136"/>
        <v/>
      </c>
      <c r="G949" s="48" t="str">
        <f t="shared" si="137"/>
        <v/>
      </c>
      <c r="H949" s="32">
        <v>1200</v>
      </c>
      <c r="I949" s="32">
        <v>10</v>
      </c>
      <c r="J949" s="32">
        <f t="shared" si="132"/>
        <v>1190</v>
      </c>
      <c r="K949" s="32">
        <v>1955</v>
      </c>
      <c r="L949" s="32">
        <v>45</v>
      </c>
      <c r="M949" s="32">
        <f t="shared" si="133"/>
        <v>1910</v>
      </c>
      <c r="N949" s="52">
        <f t="shared" si="134"/>
        <v>0</v>
      </c>
    </row>
    <row r="950" spans="1:14" x14ac:dyDescent="0.2">
      <c r="A950" s="26">
        <f>'Aliquote medie'!$B950</f>
        <v>94700</v>
      </c>
      <c r="B950" s="28">
        <f t="shared" si="129"/>
        <v>4</v>
      </c>
      <c r="C950" s="28" t="str">
        <f t="shared" si="130"/>
        <v/>
      </c>
      <c r="D950" s="28" t="str">
        <f t="shared" si="131"/>
        <v/>
      </c>
      <c r="E950" s="28" t="str">
        <f t="shared" si="135"/>
        <v/>
      </c>
      <c r="F950" s="28" t="str">
        <f t="shared" si="136"/>
        <v/>
      </c>
      <c r="G950" s="48" t="str">
        <f t="shared" si="137"/>
        <v/>
      </c>
      <c r="H950" s="32">
        <v>1200</v>
      </c>
      <c r="I950" s="32">
        <v>10</v>
      </c>
      <c r="J950" s="32">
        <f t="shared" si="132"/>
        <v>1190</v>
      </c>
      <c r="K950" s="32">
        <v>1955</v>
      </c>
      <c r="L950" s="32">
        <v>45</v>
      </c>
      <c r="M950" s="32">
        <f t="shared" si="133"/>
        <v>1910</v>
      </c>
      <c r="N950" s="52">
        <f t="shared" si="134"/>
        <v>0</v>
      </c>
    </row>
    <row r="951" spans="1:14" x14ac:dyDescent="0.2">
      <c r="A951" s="26">
        <f>'Aliquote medie'!$B951</f>
        <v>94800</v>
      </c>
      <c r="B951" s="28">
        <f t="shared" si="129"/>
        <v>4</v>
      </c>
      <c r="C951" s="28" t="str">
        <f t="shared" si="130"/>
        <v/>
      </c>
      <c r="D951" s="28" t="str">
        <f t="shared" si="131"/>
        <v/>
      </c>
      <c r="E951" s="28" t="str">
        <f t="shared" si="135"/>
        <v/>
      </c>
      <c r="F951" s="28" t="str">
        <f t="shared" si="136"/>
        <v/>
      </c>
      <c r="G951" s="48" t="str">
        <f t="shared" si="137"/>
        <v/>
      </c>
      <c r="H951" s="32">
        <v>1200</v>
      </c>
      <c r="I951" s="32">
        <v>10</v>
      </c>
      <c r="J951" s="32">
        <f t="shared" si="132"/>
        <v>1190</v>
      </c>
      <c r="K951" s="32">
        <v>1955</v>
      </c>
      <c r="L951" s="32">
        <v>45</v>
      </c>
      <c r="M951" s="32">
        <f t="shared" si="133"/>
        <v>1910</v>
      </c>
      <c r="N951" s="52">
        <f t="shared" si="134"/>
        <v>0</v>
      </c>
    </row>
    <row r="952" spans="1:14" x14ac:dyDescent="0.2">
      <c r="A952" s="26">
        <f>'Aliquote medie'!$B952</f>
        <v>94900</v>
      </c>
      <c r="B952" s="28">
        <f t="shared" si="129"/>
        <v>4</v>
      </c>
      <c r="C952" s="28" t="str">
        <f t="shared" si="130"/>
        <v/>
      </c>
      <c r="D952" s="28" t="str">
        <f t="shared" si="131"/>
        <v/>
      </c>
      <c r="E952" s="28" t="str">
        <f t="shared" si="135"/>
        <v/>
      </c>
      <c r="F952" s="28" t="str">
        <f t="shared" si="136"/>
        <v/>
      </c>
      <c r="G952" s="48" t="str">
        <f t="shared" si="137"/>
        <v/>
      </c>
      <c r="H952" s="32">
        <v>1200</v>
      </c>
      <c r="I952" s="32">
        <v>10</v>
      </c>
      <c r="J952" s="32">
        <f t="shared" si="132"/>
        <v>1190</v>
      </c>
      <c r="K952" s="32">
        <v>1955</v>
      </c>
      <c r="L952" s="32">
        <v>45</v>
      </c>
      <c r="M952" s="32">
        <f t="shared" si="133"/>
        <v>1910</v>
      </c>
      <c r="N952" s="52">
        <f t="shared" si="134"/>
        <v>0</v>
      </c>
    </row>
    <row r="953" spans="1:14" x14ac:dyDescent="0.2">
      <c r="A953" s="26">
        <f>'Aliquote medie'!$B953</f>
        <v>95000</v>
      </c>
      <c r="B953" s="28">
        <f t="shared" si="129"/>
        <v>4</v>
      </c>
      <c r="C953" s="28" t="str">
        <f t="shared" si="130"/>
        <v/>
      </c>
      <c r="D953" s="28" t="str">
        <f t="shared" si="131"/>
        <v/>
      </c>
      <c r="E953" s="28" t="str">
        <f t="shared" si="135"/>
        <v/>
      </c>
      <c r="F953" s="28" t="str">
        <f t="shared" si="136"/>
        <v/>
      </c>
      <c r="G953" s="48" t="str">
        <f t="shared" si="137"/>
        <v/>
      </c>
      <c r="H953" s="32">
        <v>1200</v>
      </c>
      <c r="I953" s="32">
        <v>10</v>
      </c>
      <c r="J953" s="32">
        <f t="shared" si="132"/>
        <v>1190</v>
      </c>
      <c r="K953" s="32">
        <v>1955</v>
      </c>
      <c r="L953" s="32">
        <v>45</v>
      </c>
      <c r="M953" s="32">
        <f t="shared" si="133"/>
        <v>1910</v>
      </c>
      <c r="N953" s="52">
        <f t="shared" si="134"/>
        <v>0</v>
      </c>
    </row>
    <row r="954" spans="1:14" x14ac:dyDescent="0.2">
      <c r="A954" s="26">
        <f>'Aliquote medie'!$B954</f>
        <v>95100</v>
      </c>
      <c r="B954" s="28">
        <f t="shared" si="129"/>
        <v>4</v>
      </c>
      <c r="C954" s="28" t="str">
        <f t="shared" si="130"/>
        <v/>
      </c>
      <c r="D954" s="28" t="str">
        <f t="shared" si="131"/>
        <v/>
      </c>
      <c r="E954" s="28" t="str">
        <f t="shared" si="135"/>
        <v/>
      </c>
      <c r="F954" s="28" t="str">
        <f t="shared" si="136"/>
        <v/>
      </c>
      <c r="G954" s="48" t="str">
        <f t="shared" si="137"/>
        <v/>
      </c>
      <c r="H954" s="32">
        <v>1200</v>
      </c>
      <c r="I954" s="32">
        <v>10</v>
      </c>
      <c r="J954" s="32">
        <f t="shared" si="132"/>
        <v>1190</v>
      </c>
      <c r="K954" s="32">
        <v>1955</v>
      </c>
      <c r="L954" s="32">
        <v>45</v>
      </c>
      <c r="M954" s="32">
        <f t="shared" si="133"/>
        <v>1910</v>
      </c>
      <c r="N954" s="52">
        <f t="shared" si="134"/>
        <v>0</v>
      </c>
    </row>
    <row r="955" spans="1:14" x14ac:dyDescent="0.2">
      <c r="A955" s="26">
        <f>'Aliquote medie'!$B955</f>
        <v>95200</v>
      </c>
      <c r="B955" s="28">
        <f t="shared" si="129"/>
        <v>4</v>
      </c>
      <c r="C955" s="28" t="str">
        <f t="shared" si="130"/>
        <v/>
      </c>
      <c r="D955" s="28" t="str">
        <f t="shared" si="131"/>
        <v/>
      </c>
      <c r="E955" s="28" t="str">
        <f t="shared" si="135"/>
        <v/>
      </c>
      <c r="F955" s="28" t="str">
        <f t="shared" si="136"/>
        <v/>
      </c>
      <c r="G955" s="48" t="str">
        <f t="shared" si="137"/>
        <v/>
      </c>
      <c r="H955" s="32">
        <v>1200</v>
      </c>
      <c r="I955" s="32">
        <v>10</v>
      </c>
      <c r="J955" s="32">
        <f t="shared" si="132"/>
        <v>1190</v>
      </c>
      <c r="K955" s="32">
        <v>1955</v>
      </c>
      <c r="L955" s="32">
        <v>45</v>
      </c>
      <c r="M955" s="32">
        <f t="shared" si="133"/>
        <v>1910</v>
      </c>
      <c r="N955" s="52">
        <f t="shared" si="134"/>
        <v>0</v>
      </c>
    </row>
    <row r="956" spans="1:14" x14ac:dyDescent="0.2">
      <c r="A956" s="26">
        <f>'Aliquote medie'!$B956</f>
        <v>95300</v>
      </c>
      <c r="B956" s="28">
        <f t="shared" si="129"/>
        <v>4</v>
      </c>
      <c r="C956" s="28" t="str">
        <f t="shared" si="130"/>
        <v/>
      </c>
      <c r="D956" s="28" t="str">
        <f t="shared" si="131"/>
        <v/>
      </c>
      <c r="E956" s="28" t="str">
        <f t="shared" si="135"/>
        <v/>
      </c>
      <c r="F956" s="28" t="str">
        <f t="shared" si="136"/>
        <v/>
      </c>
      <c r="G956" s="48" t="str">
        <f t="shared" si="137"/>
        <v/>
      </c>
      <c r="H956" s="32">
        <v>1200</v>
      </c>
      <c r="I956" s="32">
        <v>10</v>
      </c>
      <c r="J956" s="32">
        <f t="shared" si="132"/>
        <v>1190</v>
      </c>
      <c r="K956" s="32">
        <v>1955</v>
      </c>
      <c r="L956" s="32">
        <v>45</v>
      </c>
      <c r="M956" s="32">
        <f t="shared" si="133"/>
        <v>1910</v>
      </c>
      <c r="N956" s="52">
        <f t="shared" si="134"/>
        <v>0</v>
      </c>
    </row>
    <row r="957" spans="1:14" x14ac:dyDescent="0.2">
      <c r="A957" s="26">
        <f>'Aliquote medie'!$B957</f>
        <v>95400</v>
      </c>
      <c r="B957" s="28">
        <f t="shared" si="129"/>
        <v>4</v>
      </c>
      <c r="C957" s="28" t="str">
        <f t="shared" si="130"/>
        <v/>
      </c>
      <c r="D957" s="28" t="str">
        <f t="shared" si="131"/>
        <v/>
      </c>
      <c r="E957" s="28" t="str">
        <f t="shared" si="135"/>
        <v/>
      </c>
      <c r="F957" s="28" t="str">
        <f t="shared" si="136"/>
        <v/>
      </c>
      <c r="G957" s="48" t="str">
        <f t="shared" si="137"/>
        <v/>
      </c>
      <c r="H957" s="32">
        <v>1200</v>
      </c>
      <c r="I957" s="32">
        <v>10</v>
      </c>
      <c r="J957" s="32">
        <f t="shared" si="132"/>
        <v>1190</v>
      </c>
      <c r="K957" s="32">
        <v>1955</v>
      </c>
      <c r="L957" s="32">
        <v>45</v>
      </c>
      <c r="M957" s="32">
        <f t="shared" si="133"/>
        <v>1910</v>
      </c>
      <c r="N957" s="52">
        <f t="shared" si="134"/>
        <v>0</v>
      </c>
    </row>
    <row r="958" spans="1:14" x14ac:dyDescent="0.2">
      <c r="A958" s="26">
        <f>'Aliquote medie'!$B958</f>
        <v>95500</v>
      </c>
      <c r="B958" s="28">
        <f t="shared" si="129"/>
        <v>4</v>
      </c>
      <c r="C958" s="28" t="str">
        <f t="shared" si="130"/>
        <v/>
      </c>
      <c r="D958" s="28" t="str">
        <f t="shared" si="131"/>
        <v/>
      </c>
      <c r="E958" s="28" t="str">
        <f t="shared" si="135"/>
        <v/>
      </c>
      <c r="F958" s="28" t="str">
        <f t="shared" si="136"/>
        <v/>
      </c>
      <c r="G958" s="48" t="str">
        <f t="shared" si="137"/>
        <v/>
      </c>
      <c r="H958" s="32">
        <v>1200</v>
      </c>
      <c r="I958" s="32">
        <v>10</v>
      </c>
      <c r="J958" s="32">
        <f t="shared" si="132"/>
        <v>1190</v>
      </c>
      <c r="K958" s="32">
        <v>1955</v>
      </c>
      <c r="L958" s="32">
        <v>45</v>
      </c>
      <c r="M958" s="32">
        <f t="shared" si="133"/>
        <v>1910</v>
      </c>
      <c r="N958" s="52">
        <f t="shared" si="134"/>
        <v>0</v>
      </c>
    </row>
    <row r="959" spans="1:14" x14ac:dyDescent="0.2">
      <c r="A959" s="26">
        <f>'Aliquote medie'!$B959</f>
        <v>95600</v>
      </c>
      <c r="B959" s="28">
        <f t="shared" si="129"/>
        <v>4</v>
      </c>
      <c r="C959" s="28" t="str">
        <f t="shared" si="130"/>
        <v/>
      </c>
      <c r="D959" s="28" t="str">
        <f t="shared" si="131"/>
        <v/>
      </c>
      <c r="E959" s="28" t="str">
        <f t="shared" si="135"/>
        <v/>
      </c>
      <c r="F959" s="28" t="str">
        <f t="shared" si="136"/>
        <v/>
      </c>
      <c r="G959" s="48" t="str">
        <f t="shared" si="137"/>
        <v/>
      </c>
      <c r="H959" s="32">
        <v>1200</v>
      </c>
      <c r="I959" s="32">
        <v>10</v>
      </c>
      <c r="J959" s="32">
        <f t="shared" si="132"/>
        <v>1190</v>
      </c>
      <c r="K959" s="32">
        <v>1955</v>
      </c>
      <c r="L959" s="32">
        <v>45</v>
      </c>
      <c r="M959" s="32">
        <f t="shared" si="133"/>
        <v>1910</v>
      </c>
      <c r="N959" s="52">
        <f t="shared" si="134"/>
        <v>0</v>
      </c>
    </row>
    <row r="960" spans="1:14" x14ac:dyDescent="0.2">
      <c r="A960" s="26">
        <f>'Aliquote medie'!$B960</f>
        <v>95700</v>
      </c>
      <c r="B960" s="28">
        <f t="shared" si="129"/>
        <v>4</v>
      </c>
      <c r="C960" s="28" t="str">
        <f t="shared" si="130"/>
        <v/>
      </c>
      <c r="D960" s="28" t="str">
        <f t="shared" si="131"/>
        <v/>
      </c>
      <c r="E960" s="28" t="str">
        <f t="shared" si="135"/>
        <v/>
      </c>
      <c r="F960" s="28" t="str">
        <f t="shared" si="136"/>
        <v/>
      </c>
      <c r="G960" s="48" t="str">
        <f t="shared" si="137"/>
        <v/>
      </c>
      <c r="H960" s="32">
        <v>1200</v>
      </c>
      <c r="I960" s="32">
        <v>10</v>
      </c>
      <c r="J960" s="32">
        <f t="shared" si="132"/>
        <v>1190</v>
      </c>
      <c r="K960" s="32">
        <v>1955</v>
      </c>
      <c r="L960" s="32">
        <v>45</v>
      </c>
      <c r="M960" s="32">
        <f t="shared" si="133"/>
        <v>1910</v>
      </c>
      <c r="N960" s="52">
        <f t="shared" si="134"/>
        <v>0</v>
      </c>
    </row>
    <row r="961" spans="1:14" x14ac:dyDescent="0.2">
      <c r="A961" s="26">
        <f>'Aliquote medie'!$B961</f>
        <v>95800</v>
      </c>
      <c r="B961" s="28">
        <f t="shared" si="129"/>
        <v>4</v>
      </c>
      <c r="C961" s="28" t="str">
        <f t="shared" si="130"/>
        <v/>
      </c>
      <c r="D961" s="28" t="str">
        <f t="shared" si="131"/>
        <v/>
      </c>
      <c r="E961" s="28" t="str">
        <f t="shared" si="135"/>
        <v/>
      </c>
      <c r="F961" s="28" t="str">
        <f t="shared" si="136"/>
        <v/>
      </c>
      <c r="G961" s="48" t="str">
        <f t="shared" si="137"/>
        <v/>
      </c>
      <c r="H961" s="32">
        <v>1200</v>
      </c>
      <c r="I961" s="32">
        <v>10</v>
      </c>
      <c r="J961" s="32">
        <f t="shared" si="132"/>
        <v>1190</v>
      </c>
      <c r="K961" s="32">
        <v>1955</v>
      </c>
      <c r="L961" s="32">
        <v>45</v>
      </c>
      <c r="M961" s="32">
        <f t="shared" si="133"/>
        <v>1910</v>
      </c>
      <c r="N961" s="52">
        <f t="shared" si="134"/>
        <v>0</v>
      </c>
    </row>
    <row r="962" spans="1:14" x14ac:dyDescent="0.2">
      <c r="A962" s="26">
        <f>'Aliquote medie'!$B962</f>
        <v>95900</v>
      </c>
      <c r="B962" s="28">
        <f t="shared" si="129"/>
        <v>4</v>
      </c>
      <c r="C962" s="28" t="str">
        <f t="shared" si="130"/>
        <v/>
      </c>
      <c r="D962" s="28" t="str">
        <f t="shared" si="131"/>
        <v/>
      </c>
      <c r="E962" s="28" t="str">
        <f t="shared" si="135"/>
        <v/>
      </c>
      <c r="F962" s="28" t="str">
        <f t="shared" si="136"/>
        <v/>
      </c>
      <c r="G962" s="48" t="str">
        <f t="shared" si="137"/>
        <v/>
      </c>
      <c r="H962" s="32">
        <v>1200</v>
      </c>
      <c r="I962" s="32">
        <v>10</v>
      </c>
      <c r="J962" s="32">
        <f t="shared" si="132"/>
        <v>1190</v>
      </c>
      <c r="K962" s="32">
        <v>1955</v>
      </c>
      <c r="L962" s="32">
        <v>45</v>
      </c>
      <c r="M962" s="32">
        <f t="shared" si="133"/>
        <v>1910</v>
      </c>
      <c r="N962" s="52">
        <f t="shared" si="134"/>
        <v>0</v>
      </c>
    </row>
    <row r="963" spans="1:14" x14ac:dyDescent="0.2">
      <c r="A963" s="26">
        <f>'Aliquote medie'!$B963</f>
        <v>96000</v>
      </c>
      <c r="B963" s="28">
        <f t="shared" si="129"/>
        <v>4</v>
      </c>
      <c r="C963" s="28" t="str">
        <f t="shared" si="130"/>
        <v/>
      </c>
      <c r="D963" s="28" t="str">
        <f t="shared" si="131"/>
        <v/>
      </c>
      <c r="E963" s="28" t="str">
        <f t="shared" si="135"/>
        <v/>
      </c>
      <c r="F963" s="28" t="str">
        <f t="shared" si="136"/>
        <v/>
      </c>
      <c r="G963" s="48" t="str">
        <f t="shared" si="137"/>
        <v/>
      </c>
      <c r="H963" s="32">
        <v>1200</v>
      </c>
      <c r="I963" s="32">
        <v>10</v>
      </c>
      <c r="J963" s="32">
        <f t="shared" si="132"/>
        <v>1190</v>
      </c>
      <c r="K963" s="32">
        <v>1955</v>
      </c>
      <c r="L963" s="32">
        <v>45</v>
      </c>
      <c r="M963" s="32">
        <f t="shared" si="133"/>
        <v>1910</v>
      </c>
      <c r="N963" s="52">
        <f t="shared" si="134"/>
        <v>0</v>
      </c>
    </row>
    <row r="964" spans="1:14" x14ac:dyDescent="0.2">
      <c r="A964" s="26">
        <f>'Aliquote medie'!$B964</f>
        <v>96100</v>
      </c>
      <c r="B964" s="28">
        <f t="shared" ref="B964:B1003" si="138">IF($A964&lt;=15000,1,IF($A964&lt;=28000,2,IF($A964&lt;=50000,3,4)))</f>
        <v>4</v>
      </c>
      <c r="C964" s="28" t="str">
        <f t="shared" ref="C964:C1003" si="139">IF(B964=1,15000,IF(B964=2,28000,IF(B964=3,50000,"")))</f>
        <v/>
      </c>
      <c r="D964" s="28" t="str">
        <f t="shared" ref="D964:D1003" si="140">IF(B964=1,0,IF(B964=2,15000,IF(B964=3,28000,"")))</f>
        <v/>
      </c>
      <c r="E964" s="28" t="str">
        <f t="shared" si="135"/>
        <v/>
      </c>
      <c r="F964" s="28" t="str">
        <f t="shared" si="136"/>
        <v/>
      </c>
      <c r="G964" s="48" t="str">
        <f t="shared" si="137"/>
        <v/>
      </c>
      <c r="H964" s="32">
        <v>1200</v>
      </c>
      <c r="I964" s="32">
        <v>10</v>
      </c>
      <c r="J964" s="32">
        <f t="shared" ref="J964:J1003" si="141">H964-I964</f>
        <v>1190</v>
      </c>
      <c r="K964" s="32">
        <v>1955</v>
      </c>
      <c r="L964" s="32">
        <v>45</v>
      </c>
      <c r="M964" s="32">
        <f t="shared" ref="M964:M1003" si="142">K964-L964</f>
        <v>1910</v>
      </c>
      <c r="N964" s="52">
        <f t="shared" ref="N964:N1003" si="143">IF(B964=1,K964,IF(B964=2,M964+(J964*G964),IF(B964=3,M964*G964,0)))</f>
        <v>0</v>
      </c>
    </row>
    <row r="965" spans="1:14" x14ac:dyDescent="0.2">
      <c r="A965" s="26">
        <f>'Aliquote medie'!$B965</f>
        <v>96200</v>
      </c>
      <c r="B965" s="28">
        <f t="shared" si="138"/>
        <v>4</v>
      </c>
      <c r="C965" s="28" t="str">
        <f t="shared" si="139"/>
        <v/>
      </c>
      <c r="D965" s="28" t="str">
        <f t="shared" si="140"/>
        <v/>
      </c>
      <c r="E965" s="28" t="str">
        <f t="shared" si="135"/>
        <v/>
      </c>
      <c r="F965" s="28" t="str">
        <f t="shared" si="136"/>
        <v/>
      </c>
      <c r="G965" s="48" t="str">
        <f t="shared" si="137"/>
        <v/>
      </c>
      <c r="H965" s="32">
        <v>1200</v>
      </c>
      <c r="I965" s="32">
        <v>10</v>
      </c>
      <c r="J965" s="32">
        <f t="shared" si="141"/>
        <v>1190</v>
      </c>
      <c r="K965" s="32">
        <v>1955</v>
      </c>
      <c r="L965" s="32">
        <v>45</v>
      </c>
      <c r="M965" s="32">
        <f t="shared" si="142"/>
        <v>1910</v>
      </c>
      <c r="N965" s="52">
        <f t="shared" si="143"/>
        <v>0</v>
      </c>
    </row>
    <row r="966" spans="1:14" x14ac:dyDescent="0.2">
      <c r="A966" s="26">
        <f>'Aliquote medie'!$B966</f>
        <v>96300</v>
      </c>
      <c r="B966" s="28">
        <f t="shared" si="138"/>
        <v>4</v>
      </c>
      <c r="C966" s="28" t="str">
        <f t="shared" si="139"/>
        <v/>
      </c>
      <c r="D966" s="28" t="str">
        <f t="shared" si="140"/>
        <v/>
      </c>
      <c r="E966" s="28" t="str">
        <f t="shared" si="135"/>
        <v/>
      </c>
      <c r="F966" s="28" t="str">
        <f t="shared" si="136"/>
        <v/>
      </c>
      <c r="G966" s="48" t="str">
        <f t="shared" si="137"/>
        <v/>
      </c>
      <c r="H966" s="32">
        <v>1200</v>
      </c>
      <c r="I966" s="32">
        <v>10</v>
      </c>
      <c r="J966" s="32">
        <f t="shared" si="141"/>
        <v>1190</v>
      </c>
      <c r="K966" s="32">
        <v>1955</v>
      </c>
      <c r="L966" s="32">
        <v>45</v>
      </c>
      <c r="M966" s="32">
        <f t="shared" si="142"/>
        <v>1910</v>
      </c>
      <c r="N966" s="52">
        <f t="shared" si="143"/>
        <v>0</v>
      </c>
    </row>
    <row r="967" spans="1:14" x14ac:dyDescent="0.2">
      <c r="A967" s="26">
        <f>'Aliquote medie'!$B967</f>
        <v>96400</v>
      </c>
      <c r="B967" s="28">
        <f t="shared" si="138"/>
        <v>4</v>
      </c>
      <c r="C967" s="28" t="str">
        <f t="shared" si="139"/>
        <v/>
      </c>
      <c r="D967" s="28" t="str">
        <f t="shared" si="140"/>
        <v/>
      </c>
      <c r="E967" s="28" t="str">
        <f t="shared" si="135"/>
        <v/>
      </c>
      <c r="F967" s="28" t="str">
        <f t="shared" si="136"/>
        <v/>
      </c>
      <c r="G967" s="48" t="str">
        <f t="shared" si="137"/>
        <v/>
      </c>
      <c r="H967" s="32">
        <v>1200</v>
      </c>
      <c r="I967" s="32">
        <v>10</v>
      </c>
      <c r="J967" s="32">
        <f t="shared" si="141"/>
        <v>1190</v>
      </c>
      <c r="K967" s="32">
        <v>1955</v>
      </c>
      <c r="L967" s="32">
        <v>45</v>
      </c>
      <c r="M967" s="32">
        <f t="shared" si="142"/>
        <v>1910</v>
      </c>
      <c r="N967" s="52">
        <f t="shared" si="143"/>
        <v>0</v>
      </c>
    </row>
    <row r="968" spans="1:14" x14ac:dyDescent="0.2">
      <c r="A968" s="26">
        <f>'Aliquote medie'!$B968</f>
        <v>96500</v>
      </c>
      <c r="B968" s="28">
        <f t="shared" si="138"/>
        <v>4</v>
      </c>
      <c r="C968" s="28" t="str">
        <f t="shared" si="139"/>
        <v/>
      </c>
      <c r="D968" s="28" t="str">
        <f t="shared" si="140"/>
        <v/>
      </c>
      <c r="E968" s="28" t="str">
        <f t="shared" si="135"/>
        <v/>
      </c>
      <c r="F968" s="28" t="str">
        <f t="shared" si="136"/>
        <v/>
      </c>
      <c r="G968" s="48" t="str">
        <f t="shared" si="137"/>
        <v/>
      </c>
      <c r="H968" s="32">
        <v>1200</v>
      </c>
      <c r="I968" s="32">
        <v>10</v>
      </c>
      <c r="J968" s="32">
        <f t="shared" si="141"/>
        <v>1190</v>
      </c>
      <c r="K968" s="32">
        <v>1955</v>
      </c>
      <c r="L968" s="32">
        <v>45</v>
      </c>
      <c r="M968" s="32">
        <f t="shared" si="142"/>
        <v>1910</v>
      </c>
      <c r="N968" s="52">
        <f t="shared" si="143"/>
        <v>0</v>
      </c>
    </row>
    <row r="969" spans="1:14" x14ac:dyDescent="0.2">
      <c r="A969" s="26">
        <f>'Aliquote medie'!$B969</f>
        <v>96600</v>
      </c>
      <c r="B969" s="28">
        <f t="shared" si="138"/>
        <v>4</v>
      </c>
      <c r="C969" s="28" t="str">
        <f t="shared" si="139"/>
        <v/>
      </c>
      <c r="D969" s="28" t="str">
        <f t="shared" si="140"/>
        <v/>
      </c>
      <c r="E969" s="28" t="str">
        <f t="shared" si="135"/>
        <v/>
      </c>
      <c r="F969" s="28" t="str">
        <f t="shared" si="136"/>
        <v/>
      </c>
      <c r="G969" s="48" t="str">
        <f t="shared" si="137"/>
        <v/>
      </c>
      <c r="H969" s="32">
        <v>1200</v>
      </c>
      <c r="I969" s="32">
        <v>10</v>
      </c>
      <c r="J969" s="32">
        <f t="shared" si="141"/>
        <v>1190</v>
      </c>
      <c r="K969" s="32">
        <v>1955</v>
      </c>
      <c r="L969" s="32">
        <v>45</v>
      </c>
      <c r="M969" s="32">
        <f t="shared" si="142"/>
        <v>1910</v>
      </c>
      <c r="N969" s="52">
        <f t="shared" si="143"/>
        <v>0</v>
      </c>
    </row>
    <row r="970" spans="1:14" x14ac:dyDescent="0.2">
      <c r="A970" s="26">
        <f>'Aliquote medie'!$B970</f>
        <v>96700</v>
      </c>
      <c r="B970" s="28">
        <f t="shared" si="138"/>
        <v>4</v>
      </c>
      <c r="C970" s="28" t="str">
        <f t="shared" si="139"/>
        <v/>
      </c>
      <c r="D970" s="28" t="str">
        <f t="shared" si="140"/>
        <v/>
      </c>
      <c r="E970" s="28" t="str">
        <f t="shared" si="135"/>
        <v/>
      </c>
      <c r="F970" s="28" t="str">
        <f t="shared" si="136"/>
        <v/>
      </c>
      <c r="G970" s="48" t="str">
        <f t="shared" si="137"/>
        <v/>
      </c>
      <c r="H970" s="32">
        <v>1200</v>
      </c>
      <c r="I970" s="32">
        <v>10</v>
      </c>
      <c r="J970" s="32">
        <f t="shared" si="141"/>
        <v>1190</v>
      </c>
      <c r="K970" s="32">
        <v>1955</v>
      </c>
      <c r="L970" s="32">
        <v>45</v>
      </c>
      <c r="M970" s="32">
        <f t="shared" si="142"/>
        <v>1910</v>
      </c>
      <c r="N970" s="52">
        <f t="shared" si="143"/>
        <v>0</v>
      </c>
    </row>
    <row r="971" spans="1:14" x14ac:dyDescent="0.2">
      <c r="A971" s="26">
        <f>'Aliquote medie'!$B971</f>
        <v>96800</v>
      </c>
      <c r="B971" s="28">
        <f t="shared" si="138"/>
        <v>4</v>
      </c>
      <c r="C971" s="28" t="str">
        <f t="shared" si="139"/>
        <v/>
      </c>
      <c r="D971" s="28" t="str">
        <f t="shared" si="140"/>
        <v/>
      </c>
      <c r="E971" s="28" t="str">
        <f t="shared" ref="E971:E1003" si="144">IF(B971&lt;4,(C971-A971),"")</f>
        <v/>
      </c>
      <c r="F971" s="28" t="str">
        <f t="shared" ref="F971:F1003" si="145">IF(B971&lt;4,C971-D971,"")</f>
        <v/>
      </c>
      <c r="G971" s="48" t="str">
        <f t="shared" ref="G971:G1003" si="146">IF(B971&lt;4,E971/F971,"")</f>
        <v/>
      </c>
      <c r="H971" s="32">
        <v>1200</v>
      </c>
      <c r="I971" s="32">
        <v>10</v>
      </c>
      <c r="J971" s="32">
        <f t="shared" si="141"/>
        <v>1190</v>
      </c>
      <c r="K971" s="32">
        <v>1955</v>
      </c>
      <c r="L971" s="32">
        <v>45</v>
      </c>
      <c r="M971" s="32">
        <f t="shared" si="142"/>
        <v>1910</v>
      </c>
      <c r="N971" s="52">
        <f t="shared" si="143"/>
        <v>0</v>
      </c>
    </row>
    <row r="972" spans="1:14" x14ac:dyDescent="0.2">
      <c r="A972" s="26">
        <f>'Aliquote medie'!$B972</f>
        <v>96900</v>
      </c>
      <c r="B972" s="28">
        <f t="shared" si="138"/>
        <v>4</v>
      </c>
      <c r="C972" s="28" t="str">
        <f t="shared" si="139"/>
        <v/>
      </c>
      <c r="D972" s="28" t="str">
        <f t="shared" si="140"/>
        <v/>
      </c>
      <c r="E972" s="28" t="str">
        <f t="shared" si="144"/>
        <v/>
      </c>
      <c r="F972" s="28" t="str">
        <f t="shared" si="145"/>
        <v/>
      </c>
      <c r="G972" s="48" t="str">
        <f t="shared" si="146"/>
        <v/>
      </c>
      <c r="H972" s="32">
        <v>1200</v>
      </c>
      <c r="I972" s="32">
        <v>10</v>
      </c>
      <c r="J972" s="32">
        <f t="shared" si="141"/>
        <v>1190</v>
      </c>
      <c r="K972" s="32">
        <v>1955</v>
      </c>
      <c r="L972" s="32">
        <v>45</v>
      </c>
      <c r="M972" s="32">
        <f t="shared" si="142"/>
        <v>1910</v>
      </c>
      <c r="N972" s="52">
        <f t="shared" si="143"/>
        <v>0</v>
      </c>
    </row>
    <row r="973" spans="1:14" x14ac:dyDescent="0.2">
      <c r="A973" s="26">
        <f>'Aliquote medie'!$B973</f>
        <v>97000</v>
      </c>
      <c r="B973" s="28">
        <f t="shared" si="138"/>
        <v>4</v>
      </c>
      <c r="C973" s="28" t="str">
        <f t="shared" si="139"/>
        <v/>
      </c>
      <c r="D973" s="28" t="str">
        <f t="shared" si="140"/>
        <v/>
      </c>
      <c r="E973" s="28" t="str">
        <f t="shared" si="144"/>
        <v/>
      </c>
      <c r="F973" s="28" t="str">
        <f t="shared" si="145"/>
        <v/>
      </c>
      <c r="G973" s="48" t="str">
        <f t="shared" si="146"/>
        <v/>
      </c>
      <c r="H973" s="32">
        <v>1200</v>
      </c>
      <c r="I973" s="32">
        <v>10</v>
      </c>
      <c r="J973" s="32">
        <f t="shared" si="141"/>
        <v>1190</v>
      </c>
      <c r="K973" s="32">
        <v>1955</v>
      </c>
      <c r="L973" s="32">
        <v>45</v>
      </c>
      <c r="M973" s="32">
        <f t="shared" si="142"/>
        <v>1910</v>
      </c>
      <c r="N973" s="52">
        <f t="shared" si="143"/>
        <v>0</v>
      </c>
    </row>
    <row r="974" spans="1:14" x14ac:dyDescent="0.2">
      <c r="A974" s="26">
        <f>'Aliquote medie'!$B974</f>
        <v>97100</v>
      </c>
      <c r="B974" s="28">
        <f t="shared" si="138"/>
        <v>4</v>
      </c>
      <c r="C974" s="28" t="str">
        <f t="shared" si="139"/>
        <v/>
      </c>
      <c r="D974" s="28" t="str">
        <f t="shared" si="140"/>
        <v/>
      </c>
      <c r="E974" s="28" t="str">
        <f t="shared" si="144"/>
        <v/>
      </c>
      <c r="F974" s="28" t="str">
        <f t="shared" si="145"/>
        <v/>
      </c>
      <c r="G974" s="48" t="str">
        <f t="shared" si="146"/>
        <v/>
      </c>
      <c r="H974" s="32">
        <v>1200</v>
      </c>
      <c r="I974" s="32">
        <v>10</v>
      </c>
      <c r="J974" s="32">
        <f t="shared" si="141"/>
        <v>1190</v>
      </c>
      <c r="K974" s="32">
        <v>1955</v>
      </c>
      <c r="L974" s="32">
        <v>45</v>
      </c>
      <c r="M974" s="32">
        <f t="shared" si="142"/>
        <v>1910</v>
      </c>
      <c r="N974" s="52">
        <f t="shared" si="143"/>
        <v>0</v>
      </c>
    </row>
    <row r="975" spans="1:14" x14ac:dyDescent="0.2">
      <c r="A975" s="26">
        <f>'Aliquote medie'!$B975</f>
        <v>97200</v>
      </c>
      <c r="B975" s="28">
        <f t="shared" si="138"/>
        <v>4</v>
      </c>
      <c r="C975" s="28" t="str">
        <f t="shared" si="139"/>
        <v/>
      </c>
      <c r="D975" s="28" t="str">
        <f t="shared" si="140"/>
        <v/>
      </c>
      <c r="E975" s="28" t="str">
        <f t="shared" si="144"/>
        <v/>
      </c>
      <c r="F975" s="28" t="str">
        <f t="shared" si="145"/>
        <v/>
      </c>
      <c r="G975" s="48" t="str">
        <f t="shared" si="146"/>
        <v/>
      </c>
      <c r="H975" s="32">
        <v>1200</v>
      </c>
      <c r="I975" s="32">
        <v>10</v>
      </c>
      <c r="J975" s="32">
        <f t="shared" si="141"/>
        <v>1190</v>
      </c>
      <c r="K975" s="32">
        <v>1955</v>
      </c>
      <c r="L975" s="32">
        <v>45</v>
      </c>
      <c r="M975" s="32">
        <f t="shared" si="142"/>
        <v>1910</v>
      </c>
      <c r="N975" s="52">
        <f t="shared" si="143"/>
        <v>0</v>
      </c>
    </row>
    <row r="976" spans="1:14" x14ac:dyDescent="0.2">
      <c r="A976" s="26">
        <f>'Aliquote medie'!$B976</f>
        <v>97300</v>
      </c>
      <c r="B976" s="28">
        <f t="shared" si="138"/>
        <v>4</v>
      </c>
      <c r="C976" s="28" t="str">
        <f t="shared" si="139"/>
        <v/>
      </c>
      <c r="D976" s="28" t="str">
        <f t="shared" si="140"/>
        <v/>
      </c>
      <c r="E976" s="28" t="str">
        <f t="shared" si="144"/>
        <v/>
      </c>
      <c r="F976" s="28" t="str">
        <f t="shared" si="145"/>
        <v/>
      </c>
      <c r="G976" s="48" t="str">
        <f t="shared" si="146"/>
        <v/>
      </c>
      <c r="H976" s="32">
        <v>1200</v>
      </c>
      <c r="I976" s="32">
        <v>10</v>
      </c>
      <c r="J976" s="32">
        <f t="shared" si="141"/>
        <v>1190</v>
      </c>
      <c r="K976" s="32">
        <v>1955</v>
      </c>
      <c r="L976" s="32">
        <v>45</v>
      </c>
      <c r="M976" s="32">
        <f t="shared" si="142"/>
        <v>1910</v>
      </c>
      <c r="N976" s="52">
        <f t="shared" si="143"/>
        <v>0</v>
      </c>
    </row>
    <row r="977" spans="1:14" x14ac:dyDescent="0.2">
      <c r="A977" s="26">
        <f>'Aliquote medie'!$B977</f>
        <v>97400</v>
      </c>
      <c r="B977" s="28">
        <f t="shared" si="138"/>
        <v>4</v>
      </c>
      <c r="C977" s="28" t="str">
        <f t="shared" si="139"/>
        <v/>
      </c>
      <c r="D977" s="28" t="str">
        <f t="shared" si="140"/>
        <v/>
      </c>
      <c r="E977" s="28" t="str">
        <f t="shared" si="144"/>
        <v/>
      </c>
      <c r="F977" s="28" t="str">
        <f t="shared" si="145"/>
        <v/>
      </c>
      <c r="G977" s="48" t="str">
        <f t="shared" si="146"/>
        <v/>
      </c>
      <c r="H977" s="32">
        <v>1200</v>
      </c>
      <c r="I977" s="32">
        <v>10</v>
      </c>
      <c r="J977" s="32">
        <f t="shared" si="141"/>
        <v>1190</v>
      </c>
      <c r="K977" s="32">
        <v>1955</v>
      </c>
      <c r="L977" s="32">
        <v>45</v>
      </c>
      <c r="M977" s="32">
        <f t="shared" si="142"/>
        <v>1910</v>
      </c>
      <c r="N977" s="52">
        <f t="shared" si="143"/>
        <v>0</v>
      </c>
    </row>
    <row r="978" spans="1:14" x14ac:dyDescent="0.2">
      <c r="A978" s="26">
        <f>'Aliquote medie'!$B978</f>
        <v>97500</v>
      </c>
      <c r="B978" s="28">
        <f t="shared" si="138"/>
        <v>4</v>
      </c>
      <c r="C978" s="28" t="str">
        <f t="shared" si="139"/>
        <v/>
      </c>
      <c r="D978" s="28" t="str">
        <f t="shared" si="140"/>
        <v/>
      </c>
      <c r="E978" s="28" t="str">
        <f t="shared" si="144"/>
        <v/>
      </c>
      <c r="F978" s="28" t="str">
        <f t="shared" si="145"/>
        <v/>
      </c>
      <c r="G978" s="48" t="str">
        <f t="shared" si="146"/>
        <v/>
      </c>
      <c r="H978" s="32">
        <v>1200</v>
      </c>
      <c r="I978" s="32">
        <v>10</v>
      </c>
      <c r="J978" s="32">
        <f t="shared" si="141"/>
        <v>1190</v>
      </c>
      <c r="K978" s="32">
        <v>1955</v>
      </c>
      <c r="L978" s="32">
        <v>45</v>
      </c>
      <c r="M978" s="32">
        <f t="shared" si="142"/>
        <v>1910</v>
      </c>
      <c r="N978" s="52">
        <f t="shared" si="143"/>
        <v>0</v>
      </c>
    </row>
    <row r="979" spans="1:14" x14ac:dyDescent="0.2">
      <c r="A979" s="26">
        <f>'Aliquote medie'!$B979</f>
        <v>97600</v>
      </c>
      <c r="B979" s="28">
        <f t="shared" si="138"/>
        <v>4</v>
      </c>
      <c r="C979" s="28" t="str">
        <f t="shared" si="139"/>
        <v/>
      </c>
      <c r="D979" s="28" t="str">
        <f t="shared" si="140"/>
        <v/>
      </c>
      <c r="E979" s="28" t="str">
        <f t="shared" si="144"/>
        <v/>
      </c>
      <c r="F979" s="28" t="str">
        <f t="shared" si="145"/>
        <v/>
      </c>
      <c r="G979" s="48" t="str">
        <f t="shared" si="146"/>
        <v/>
      </c>
      <c r="H979" s="32">
        <v>1200</v>
      </c>
      <c r="I979" s="32">
        <v>10</v>
      </c>
      <c r="J979" s="32">
        <f t="shared" si="141"/>
        <v>1190</v>
      </c>
      <c r="K979" s="32">
        <v>1955</v>
      </c>
      <c r="L979" s="32">
        <v>45</v>
      </c>
      <c r="M979" s="32">
        <f t="shared" si="142"/>
        <v>1910</v>
      </c>
      <c r="N979" s="52">
        <f t="shared" si="143"/>
        <v>0</v>
      </c>
    </row>
    <row r="980" spans="1:14" x14ac:dyDescent="0.2">
      <c r="A980" s="26">
        <f>'Aliquote medie'!$B980</f>
        <v>97700</v>
      </c>
      <c r="B980" s="28">
        <f t="shared" si="138"/>
        <v>4</v>
      </c>
      <c r="C980" s="28" t="str">
        <f t="shared" si="139"/>
        <v/>
      </c>
      <c r="D980" s="28" t="str">
        <f t="shared" si="140"/>
        <v/>
      </c>
      <c r="E980" s="28" t="str">
        <f t="shared" si="144"/>
        <v/>
      </c>
      <c r="F980" s="28" t="str">
        <f t="shared" si="145"/>
        <v/>
      </c>
      <c r="G980" s="48" t="str">
        <f t="shared" si="146"/>
        <v/>
      </c>
      <c r="H980" s="32">
        <v>1200</v>
      </c>
      <c r="I980" s="32">
        <v>10</v>
      </c>
      <c r="J980" s="32">
        <f t="shared" si="141"/>
        <v>1190</v>
      </c>
      <c r="K980" s="32">
        <v>1955</v>
      </c>
      <c r="L980" s="32">
        <v>45</v>
      </c>
      <c r="M980" s="32">
        <f t="shared" si="142"/>
        <v>1910</v>
      </c>
      <c r="N980" s="52">
        <f t="shared" si="143"/>
        <v>0</v>
      </c>
    </row>
    <row r="981" spans="1:14" x14ac:dyDescent="0.2">
      <c r="A981" s="26">
        <f>'Aliquote medie'!$B981</f>
        <v>97800</v>
      </c>
      <c r="B981" s="28">
        <f t="shared" si="138"/>
        <v>4</v>
      </c>
      <c r="C981" s="28" t="str">
        <f t="shared" si="139"/>
        <v/>
      </c>
      <c r="D981" s="28" t="str">
        <f t="shared" si="140"/>
        <v/>
      </c>
      <c r="E981" s="28" t="str">
        <f t="shared" si="144"/>
        <v/>
      </c>
      <c r="F981" s="28" t="str">
        <f t="shared" si="145"/>
        <v/>
      </c>
      <c r="G981" s="48" t="str">
        <f t="shared" si="146"/>
        <v/>
      </c>
      <c r="H981" s="32">
        <v>1200</v>
      </c>
      <c r="I981" s="32">
        <v>10</v>
      </c>
      <c r="J981" s="32">
        <f t="shared" si="141"/>
        <v>1190</v>
      </c>
      <c r="K981" s="32">
        <v>1955</v>
      </c>
      <c r="L981" s="32">
        <v>45</v>
      </c>
      <c r="M981" s="32">
        <f t="shared" si="142"/>
        <v>1910</v>
      </c>
      <c r="N981" s="52">
        <f t="shared" si="143"/>
        <v>0</v>
      </c>
    </row>
    <row r="982" spans="1:14" x14ac:dyDescent="0.2">
      <c r="A982" s="26">
        <f>'Aliquote medie'!$B982</f>
        <v>97900</v>
      </c>
      <c r="B982" s="28">
        <f t="shared" si="138"/>
        <v>4</v>
      </c>
      <c r="C982" s="28" t="str">
        <f t="shared" si="139"/>
        <v/>
      </c>
      <c r="D982" s="28" t="str">
        <f t="shared" si="140"/>
        <v/>
      </c>
      <c r="E982" s="28" t="str">
        <f t="shared" si="144"/>
        <v/>
      </c>
      <c r="F982" s="28" t="str">
        <f t="shared" si="145"/>
        <v/>
      </c>
      <c r="G982" s="48" t="str">
        <f t="shared" si="146"/>
        <v/>
      </c>
      <c r="H982" s="32">
        <v>1200</v>
      </c>
      <c r="I982" s="32">
        <v>10</v>
      </c>
      <c r="J982" s="32">
        <f t="shared" si="141"/>
        <v>1190</v>
      </c>
      <c r="K982" s="32">
        <v>1955</v>
      </c>
      <c r="L982" s="32">
        <v>45</v>
      </c>
      <c r="M982" s="32">
        <f t="shared" si="142"/>
        <v>1910</v>
      </c>
      <c r="N982" s="52">
        <f t="shared" si="143"/>
        <v>0</v>
      </c>
    </row>
    <row r="983" spans="1:14" x14ac:dyDescent="0.2">
      <c r="A983" s="26">
        <f>'Aliquote medie'!$B983</f>
        <v>98000</v>
      </c>
      <c r="B983" s="28">
        <f t="shared" si="138"/>
        <v>4</v>
      </c>
      <c r="C983" s="28" t="str">
        <f t="shared" si="139"/>
        <v/>
      </c>
      <c r="D983" s="28" t="str">
        <f t="shared" si="140"/>
        <v/>
      </c>
      <c r="E983" s="28" t="str">
        <f t="shared" si="144"/>
        <v/>
      </c>
      <c r="F983" s="28" t="str">
        <f t="shared" si="145"/>
        <v/>
      </c>
      <c r="G983" s="48" t="str">
        <f t="shared" si="146"/>
        <v/>
      </c>
      <c r="H983" s="32">
        <v>1200</v>
      </c>
      <c r="I983" s="32">
        <v>10</v>
      </c>
      <c r="J983" s="32">
        <f t="shared" si="141"/>
        <v>1190</v>
      </c>
      <c r="K983" s="32">
        <v>1955</v>
      </c>
      <c r="L983" s="32">
        <v>45</v>
      </c>
      <c r="M983" s="32">
        <f t="shared" si="142"/>
        <v>1910</v>
      </c>
      <c r="N983" s="52">
        <f t="shared" si="143"/>
        <v>0</v>
      </c>
    </row>
    <row r="984" spans="1:14" x14ac:dyDescent="0.2">
      <c r="A984" s="26">
        <f>'Aliquote medie'!$B984</f>
        <v>98100</v>
      </c>
      <c r="B984" s="28">
        <f t="shared" si="138"/>
        <v>4</v>
      </c>
      <c r="C984" s="28" t="str">
        <f t="shared" si="139"/>
        <v/>
      </c>
      <c r="D984" s="28" t="str">
        <f t="shared" si="140"/>
        <v/>
      </c>
      <c r="E984" s="28" t="str">
        <f t="shared" si="144"/>
        <v/>
      </c>
      <c r="F984" s="28" t="str">
        <f t="shared" si="145"/>
        <v/>
      </c>
      <c r="G984" s="48" t="str">
        <f t="shared" si="146"/>
        <v/>
      </c>
      <c r="H984" s="32">
        <v>1200</v>
      </c>
      <c r="I984" s="32">
        <v>10</v>
      </c>
      <c r="J984" s="32">
        <f t="shared" si="141"/>
        <v>1190</v>
      </c>
      <c r="K984" s="32">
        <v>1955</v>
      </c>
      <c r="L984" s="32">
        <v>45</v>
      </c>
      <c r="M984" s="32">
        <f t="shared" si="142"/>
        <v>1910</v>
      </c>
      <c r="N984" s="52">
        <f t="shared" si="143"/>
        <v>0</v>
      </c>
    </row>
    <row r="985" spans="1:14" x14ac:dyDescent="0.2">
      <c r="A985" s="26">
        <f>'Aliquote medie'!$B985</f>
        <v>98200</v>
      </c>
      <c r="B985" s="28">
        <f t="shared" si="138"/>
        <v>4</v>
      </c>
      <c r="C985" s="28" t="str">
        <f t="shared" si="139"/>
        <v/>
      </c>
      <c r="D985" s="28" t="str">
        <f t="shared" si="140"/>
        <v/>
      </c>
      <c r="E985" s="28" t="str">
        <f t="shared" si="144"/>
        <v/>
      </c>
      <c r="F985" s="28" t="str">
        <f t="shared" si="145"/>
        <v/>
      </c>
      <c r="G985" s="48" t="str">
        <f t="shared" si="146"/>
        <v/>
      </c>
      <c r="H985" s="32">
        <v>1200</v>
      </c>
      <c r="I985" s="32">
        <v>10</v>
      </c>
      <c r="J985" s="32">
        <f t="shared" si="141"/>
        <v>1190</v>
      </c>
      <c r="K985" s="32">
        <v>1955</v>
      </c>
      <c r="L985" s="32">
        <v>45</v>
      </c>
      <c r="M985" s="32">
        <f t="shared" si="142"/>
        <v>1910</v>
      </c>
      <c r="N985" s="52">
        <f t="shared" si="143"/>
        <v>0</v>
      </c>
    </row>
    <row r="986" spans="1:14" x14ac:dyDescent="0.2">
      <c r="A986" s="26">
        <f>'Aliquote medie'!$B986</f>
        <v>98300</v>
      </c>
      <c r="B986" s="28">
        <f t="shared" si="138"/>
        <v>4</v>
      </c>
      <c r="C986" s="28" t="str">
        <f t="shared" si="139"/>
        <v/>
      </c>
      <c r="D986" s="28" t="str">
        <f t="shared" si="140"/>
        <v/>
      </c>
      <c r="E986" s="28" t="str">
        <f t="shared" si="144"/>
        <v/>
      </c>
      <c r="F986" s="28" t="str">
        <f t="shared" si="145"/>
        <v/>
      </c>
      <c r="G986" s="48" t="str">
        <f t="shared" si="146"/>
        <v/>
      </c>
      <c r="H986" s="32">
        <v>1200</v>
      </c>
      <c r="I986" s="32">
        <v>10</v>
      </c>
      <c r="J986" s="32">
        <f t="shared" si="141"/>
        <v>1190</v>
      </c>
      <c r="K986" s="32">
        <v>1955</v>
      </c>
      <c r="L986" s="32">
        <v>45</v>
      </c>
      <c r="M986" s="32">
        <f t="shared" si="142"/>
        <v>1910</v>
      </c>
      <c r="N986" s="52">
        <f t="shared" si="143"/>
        <v>0</v>
      </c>
    </row>
    <row r="987" spans="1:14" x14ac:dyDescent="0.2">
      <c r="A987" s="26">
        <f>'Aliquote medie'!$B987</f>
        <v>98400</v>
      </c>
      <c r="B987" s="28">
        <f t="shared" si="138"/>
        <v>4</v>
      </c>
      <c r="C987" s="28" t="str">
        <f t="shared" si="139"/>
        <v/>
      </c>
      <c r="D987" s="28" t="str">
        <f t="shared" si="140"/>
        <v/>
      </c>
      <c r="E987" s="28" t="str">
        <f t="shared" si="144"/>
        <v/>
      </c>
      <c r="F987" s="28" t="str">
        <f t="shared" si="145"/>
        <v/>
      </c>
      <c r="G987" s="48" t="str">
        <f t="shared" si="146"/>
        <v/>
      </c>
      <c r="H987" s="32">
        <v>1200</v>
      </c>
      <c r="I987" s="32">
        <v>10</v>
      </c>
      <c r="J987" s="32">
        <f t="shared" si="141"/>
        <v>1190</v>
      </c>
      <c r="K987" s="32">
        <v>1955</v>
      </c>
      <c r="L987" s="32">
        <v>45</v>
      </c>
      <c r="M987" s="32">
        <f t="shared" si="142"/>
        <v>1910</v>
      </c>
      <c r="N987" s="52">
        <f t="shared" si="143"/>
        <v>0</v>
      </c>
    </row>
    <row r="988" spans="1:14" x14ac:dyDescent="0.2">
      <c r="A988" s="26">
        <f>'Aliquote medie'!$B988</f>
        <v>98500</v>
      </c>
      <c r="B988" s="28">
        <f t="shared" si="138"/>
        <v>4</v>
      </c>
      <c r="C988" s="28" t="str">
        <f t="shared" si="139"/>
        <v/>
      </c>
      <c r="D988" s="28" t="str">
        <f t="shared" si="140"/>
        <v/>
      </c>
      <c r="E988" s="28" t="str">
        <f t="shared" si="144"/>
        <v/>
      </c>
      <c r="F988" s="28" t="str">
        <f t="shared" si="145"/>
        <v/>
      </c>
      <c r="G988" s="48" t="str">
        <f t="shared" si="146"/>
        <v/>
      </c>
      <c r="H988" s="32">
        <v>1200</v>
      </c>
      <c r="I988" s="32">
        <v>10</v>
      </c>
      <c r="J988" s="32">
        <f t="shared" si="141"/>
        <v>1190</v>
      </c>
      <c r="K988" s="32">
        <v>1955</v>
      </c>
      <c r="L988" s="32">
        <v>45</v>
      </c>
      <c r="M988" s="32">
        <f t="shared" si="142"/>
        <v>1910</v>
      </c>
      <c r="N988" s="52">
        <f t="shared" si="143"/>
        <v>0</v>
      </c>
    </row>
    <row r="989" spans="1:14" x14ac:dyDescent="0.2">
      <c r="A989" s="26">
        <f>'Aliquote medie'!$B989</f>
        <v>98600</v>
      </c>
      <c r="B989" s="28">
        <f t="shared" si="138"/>
        <v>4</v>
      </c>
      <c r="C989" s="28" t="str">
        <f t="shared" si="139"/>
        <v/>
      </c>
      <c r="D989" s="28" t="str">
        <f t="shared" si="140"/>
        <v/>
      </c>
      <c r="E989" s="28" t="str">
        <f t="shared" si="144"/>
        <v/>
      </c>
      <c r="F989" s="28" t="str">
        <f t="shared" si="145"/>
        <v/>
      </c>
      <c r="G989" s="48" t="str">
        <f t="shared" si="146"/>
        <v/>
      </c>
      <c r="H989" s="32">
        <v>1200</v>
      </c>
      <c r="I989" s="32">
        <v>10</v>
      </c>
      <c r="J989" s="32">
        <f t="shared" si="141"/>
        <v>1190</v>
      </c>
      <c r="K989" s="32">
        <v>1955</v>
      </c>
      <c r="L989" s="32">
        <v>45</v>
      </c>
      <c r="M989" s="32">
        <f t="shared" si="142"/>
        <v>1910</v>
      </c>
      <c r="N989" s="52">
        <f t="shared" si="143"/>
        <v>0</v>
      </c>
    </row>
    <row r="990" spans="1:14" x14ac:dyDescent="0.2">
      <c r="A990" s="26">
        <f>'Aliquote medie'!$B990</f>
        <v>98700</v>
      </c>
      <c r="B990" s="28">
        <f t="shared" si="138"/>
        <v>4</v>
      </c>
      <c r="C990" s="28" t="str">
        <f t="shared" si="139"/>
        <v/>
      </c>
      <c r="D990" s="28" t="str">
        <f t="shared" si="140"/>
        <v/>
      </c>
      <c r="E990" s="28" t="str">
        <f t="shared" si="144"/>
        <v/>
      </c>
      <c r="F990" s="28" t="str">
        <f t="shared" si="145"/>
        <v/>
      </c>
      <c r="G990" s="48" t="str">
        <f t="shared" si="146"/>
        <v/>
      </c>
      <c r="H990" s="32">
        <v>1200</v>
      </c>
      <c r="I990" s="32">
        <v>10</v>
      </c>
      <c r="J990" s="32">
        <f t="shared" si="141"/>
        <v>1190</v>
      </c>
      <c r="K990" s="32">
        <v>1955</v>
      </c>
      <c r="L990" s="32">
        <v>45</v>
      </c>
      <c r="M990" s="32">
        <f t="shared" si="142"/>
        <v>1910</v>
      </c>
      <c r="N990" s="52">
        <f t="shared" si="143"/>
        <v>0</v>
      </c>
    </row>
    <row r="991" spans="1:14" x14ac:dyDescent="0.2">
      <c r="A991" s="26">
        <f>'Aliquote medie'!$B991</f>
        <v>98800</v>
      </c>
      <c r="B991" s="28">
        <f t="shared" si="138"/>
        <v>4</v>
      </c>
      <c r="C991" s="28" t="str">
        <f t="shared" si="139"/>
        <v/>
      </c>
      <c r="D991" s="28" t="str">
        <f t="shared" si="140"/>
        <v/>
      </c>
      <c r="E991" s="28" t="str">
        <f t="shared" si="144"/>
        <v/>
      </c>
      <c r="F991" s="28" t="str">
        <f t="shared" si="145"/>
        <v/>
      </c>
      <c r="G991" s="48" t="str">
        <f t="shared" si="146"/>
        <v/>
      </c>
      <c r="H991" s="32">
        <v>1200</v>
      </c>
      <c r="I991" s="32">
        <v>10</v>
      </c>
      <c r="J991" s="32">
        <f t="shared" si="141"/>
        <v>1190</v>
      </c>
      <c r="K991" s="32">
        <v>1955</v>
      </c>
      <c r="L991" s="32">
        <v>45</v>
      </c>
      <c r="M991" s="32">
        <f t="shared" si="142"/>
        <v>1910</v>
      </c>
      <c r="N991" s="52">
        <f t="shared" si="143"/>
        <v>0</v>
      </c>
    </row>
    <row r="992" spans="1:14" x14ac:dyDescent="0.2">
      <c r="A992" s="26">
        <f>'Aliquote medie'!$B992</f>
        <v>98900</v>
      </c>
      <c r="B992" s="28">
        <f t="shared" si="138"/>
        <v>4</v>
      </c>
      <c r="C992" s="28" t="str">
        <f t="shared" si="139"/>
        <v/>
      </c>
      <c r="D992" s="28" t="str">
        <f t="shared" si="140"/>
        <v/>
      </c>
      <c r="E992" s="28" t="str">
        <f t="shared" si="144"/>
        <v/>
      </c>
      <c r="F992" s="28" t="str">
        <f t="shared" si="145"/>
        <v/>
      </c>
      <c r="G992" s="48" t="str">
        <f t="shared" si="146"/>
        <v/>
      </c>
      <c r="H992" s="32">
        <v>1200</v>
      </c>
      <c r="I992" s="32">
        <v>10</v>
      </c>
      <c r="J992" s="32">
        <f t="shared" si="141"/>
        <v>1190</v>
      </c>
      <c r="K992" s="32">
        <v>1955</v>
      </c>
      <c r="L992" s="32">
        <v>45</v>
      </c>
      <c r="M992" s="32">
        <f t="shared" si="142"/>
        <v>1910</v>
      </c>
      <c r="N992" s="52">
        <f t="shared" si="143"/>
        <v>0</v>
      </c>
    </row>
    <row r="993" spans="1:14" x14ac:dyDescent="0.2">
      <c r="A993" s="26">
        <f>'Aliquote medie'!$B993</f>
        <v>99000</v>
      </c>
      <c r="B993" s="28">
        <f t="shared" si="138"/>
        <v>4</v>
      </c>
      <c r="C993" s="28" t="str">
        <f t="shared" si="139"/>
        <v/>
      </c>
      <c r="D993" s="28" t="str">
        <f t="shared" si="140"/>
        <v/>
      </c>
      <c r="E993" s="28" t="str">
        <f t="shared" si="144"/>
        <v/>
      </c>
      <c r="F993" s="28" t="str">
        <f t="shared" si="145"/>
        <v/>
      </c>
      <c r="G993" s="48" t="str">
        <f t="shared" si="146"/>
        <v/>
      </c>
      <c r="H993" s="32">
        <v>1200</v>
      </c>
      <c r="I993" s="32">
        <v>10</v>
      </c>
      <c r="J993" s="32">
        <f t="shared" si="141"/>
        <v>1190</v>
      </c>
      <c r="K993" s="32">
        <v>1955</v>
      </c>
      <c r="L993" s="32">
        <v>45</v>
      </c>
      <c r="M993" s="32">
        <f t="shared" si="142"/>
        <v>1910</v>
      </c>
      <c r="N993" s="52">
        <f t="shared" si="143"/>
        <v>0</v>
      </c>
    </row>
    <row r="994" spans="1:14" x14ac:dyDescent="0.2">
      <c r="A994" s="26">
        <f>'Aliquote medie'!$B994</f>
        <v>99100</v>
      </c>
      <c r="B994" s="28">
        <f t="shared" si="138"/>
        <v>4</v>
      </c>
      <c r="C994" s="28" t="str">
        <f t="shared" si="139"/>
        <v/>
      </c>
      <c r="D994" s="28" t="str">
        <f t="shared" si="140"/>
        <v/>
      </c>
      <c r="E994" s="28" t="str">
        <f t="shared" si="144"/>
        <v/>
      </c>
      <c r="F994" s="28" t="str">
        <f t="shared" si="145"/>
        <v/>
      </c>
      <c r="G994" s="48" t="str">
        <f t="shared" si="146"/>
        <v/>
      </c>
      <c r="H994" s="32">
        <v>1200</v>
      </c>
      <c r="I994" s="32">
        <v>10</v>
      </c>
      <c r="J994" s="32">
        <f t="shared" si="141"/>
        <v>1190</v>
      </c>
      <c r="K994" s="32">
        <v>1955</v>
      </c>
      <c r="L994" s="32">
        <v>45</v>
      </c>
      <c r="M994" s="32">
        <f t="shared" si="142"/>
        <v>1910</v>
      </c>
      <c r="N994" s="52">
        <f t="shared" si="143"/>
        <v>0</v>
      </c>
    </row>
    <row r="995" spans="1:14" x14ac:dyDescent="0.2">
      <c r="A995" s="26">
        <f>'Aliquote medie'!$B995</f>
        <v>99200</v>
      </c>
      <c r="B995" s="28">
        <f t="shared" si="138"/>
        <v>4</v>
      </c>
      <c r="C995" s="28" t="str">
        <f t="shared" si="139"/>
        <v/>
      </c>
      <c r="D995" s="28" t="str">
        <f t="shared" si="140"/>
        <v/>
      </c>
      <c r="E995" s="28" t="str">
        <f t="shared" si="144"/>
        <v/>
      </c>
      <c r="F995" s="28" t="str">
        <f t="shared" si="145"/>
        <v/>
      </c>
      <c r="G995" s="48" t="str">
        <f t="shared" si="146"/>
        <v/>
      </c>
      <c r="H995" s="32">
        <v>1200</v>
      </c>
      <c r="I995" s="32">
        <v>10</v>
      </c>
      <c r="J995" s="32">
        <f t="shared" si="141"/>
        <v>1190</v>
      </c>
      <c r="K995" s="32">
        <v>1955</v>
      </c>
      <c r="L995" s="32">
        <v>45</v>
      </c>
      <c r="M995" s="32">
        <f t="shared" si="142"/>
        <v>1910</v>
      </c>
      <c r="N995" s="52">
        <f t="shared" si="143"/>
        <v>0</v>
      </c>
    </row>
    <row r="996" spans="1:14" x14ac:dyDescent="0.2">
      <c r="A996" s="26">
        <f>'Aliquote medie'!$B996</f>
        <v>99300</v>
      </c>
      <c r="B996" s="28">
        <f t="shared" si="138"/>
        <v>4</v>
      </c>
      <c r="C996" s="28" t="str">
        <f t="shared" si="139"/>
        <v/>
      </c>
      <c r="D996" s="28" t="str">
        <f t="shared" si="140"/>
        <v/>
      </c>
      <c r="E996" s="28" t="str">
        <f t="shared" si="144"/>
        <v/>
      </c>
      <c r="F996" s="28" t="str">
        <f t="shared" si="145"/>
        <v/>
      </c>
      <c r="G996" s="48" t="str">
        <f t="shared" si="146"/>
        <v/>
      </c>
      <c r="H996" s="32">
        <v>1200</v>
      </c>
      <c r="I996" s="32">
        <v>10</v>
      </c>
      <c r="J996" s="32">
        <f t="shared" si="141"/>
        <v>1190</v>
      </c>
      <c r="K996" s="32">
        <v>1955</v>
      </c>
      <c r="L996" s="32">
        <v>45</v>
      </c>
      <c r="M996" s="32">
        <f t="shared" si="142"/>
        <v>1910</v>
      </c>
      <c r="N996" s="52">
        <f t="shared" si="143"/>
        <v>0</v>
      </c>
    </row>
    <row r="997" spans="1:14" x14ac:dyDescent="0.2">
      <c r="A997" s="26">
        <f>'Aliquote medie'!$B997</f>
        <v>99400</v>
      </c>
      <c r="B997" s="28">
        <f t="shared" si="138"/>
        <v>4</v>
      </c>
      <c r="C997" s="28" t="str">
        <f t="shared" si="139"/>
        <v/>
      </c>
      <c r="D997" s="28" t="str">
        <f t="shared" si="140"/>
        <v/>
      </c>
      <c r="E997" s="28" t="str">
        <f t="shared" si="144"/>
        <v/>
      </c>
      <c r="F997" s="28" t="str">
        <f t="shared" si="145"/>
        <v/>
      </c>
      <c r="G997" s="48" t="str">
        <f t="shared" si="146"/>
        <v/>
      </c>
      <c r="H997" s="32">
        <v>1200</v>
      </c>
      <c r="I997" s="32">
        <v>10</v>
      </c>
      <c r="J997" s="32">
        <f t="shared" si="141"/>
        <v>1190</v>
      </c>
      <c r="K997" s="32">
        <v>1955</v>
      </c>
      <c r="L997" s="32">
        <v>45</v>
      </c>
      <c r="M997" s="32">
        <f t="shared" si="142"/>
        <v>1910</v>
      </c>
      <c r="N997" s="52">
        <f t="shared" si="143"/>
        <v>0</v>
      </c>
    </row>
    <row r="998" spans="1:14" x14ac:dyDescent="0.2">
      <c r="A998" s="26">
        <f>'Aliquote medie'!$B998</f>
        <v>99500</v>
      </c>
      <c r="B998" s="28">
        <f t="shared" si="138"/>
        <v>4</v>
      </c>
      <c r="C998" s="28" t="str">
        <f t="shared" si="139"/>
        <v/>
      </c>
      <c r="D998" s="28" t="str">
        <f t="shared" si="140"/>
        <v/>
      </c>
      <c r="E998" s="28" t="str">
        <f t="shared" si="144"/>
        <v/>
      </c>
      <c r="F998" s="28" t="str">
        <f t="shared" si="145"/>
        <v/>
      </c>
      <c r="G998" s="48" t="str">
        <f t="shared" si="146"/>
        <v/>
      </c>
      <c r="H998" s="32">
        <v>1200</v>
      </c>
      <c r="I998" s="32">
        <v>10</v>
      </c>
      <c r="J998" s="32">
        <f t="shared" si="141"/>
        <v>1190</v>
      </c>
      <c r="K998" s="32">
        <v>1955</v>
      </c>
      <c r="L998" s="32">
        <v>45</v>
      </c>
      <c r="M998" s="32">
        <f t="shared" si="142"/>
        <v>1910</v>
      </c>
      <c r="N998" s="52">
        <f t="shared" si="143"/>
        <v>0</v>
      </c>
    </row>
    <row r="999" spans="1:14" x14ac:dyDescent="0.2">
      <c r="A999" s="26">
        <f>'Aliquote medie'!$B999</f>
        <v>99600</v>
      </c>
      <c r="B999" s="28">
        <f t="shared" si="138"/>
        <v>4</v>
      </c>
      <c r="C999" s="28" t="str">
        <f t="shared" si="139"/>
        <v/>
      </c>
      <c r="D999" s="28" t="str">
        <f t="shared" si="140"/>
        <v/>
      </c>
      <c r="E999" s="28" t="str">
        <f t="shared" si="144"/>
        <v/>
      </c>
      <c r="F999" s="28" t="str">
        <f t="shared" si="145"/>
        <v/>
      </c>
      <c r="G999" s="48" t="str">
        <f t="shared" si="146"/>
        <v/>
      </c>
      <c r="H999" s="32">
        <v>1200</v>
      </c>
      <c r="I999" s="32">
        <v>10</v>
      </c>
      <c r="J999" s="32">
        <f t="shared" si="141"/>
        <v>1190</v>
      </c>
      <c r="K999" s="32">
        <v>1955</v>
      </c>
      <c r="L999" s="32">
        <v>45</v>
      </c>
      <c r="M999" s="32">
        <f t="shared" si="142"/>
        <v>1910</v>
      </c>
      <c r="N999" s="52">
        <f t="shared" si="143"/>
        <v>0</v>
      </c>
    </row>
    <row r="1000" spans="1:14" x14ac:dyDescent="0.2">
      <c r="A1000" s="26">
        <f>'Aliquote medie'!$B1000</f>
        <v>99700</v>
      </c>
      <c r="B1000" s="28">
        <f t="shared" si="138"/>
        <v>4</v>
      </c>
      <c r="C1000" s="28" t="str">
        <f t="shared" si="139"/>
        <v/>
      </c>
      <c r="D1000" s="28" t="str">
        <f t="shared" si="140"/>
        <v/>
      </c>
      <c r="E1000" s="28" t="str">
        <f t="shared" si="144"/>
        <v/>
      </c>
      <c r="F1000" s="28" t="str">
        <f t="shared" si="145"/>
        <v/>
      </c>
      <c r="G1000" s="48" t="str">
        <f t="shared" si="146"/>
        <v/>
      </c>
      <c r="H1000" s="32">
        <v>1200</v>
      </c>
      <c r="I1000" s="32">
        <v>10</v>
      </c>
      <c r="J1000" s="32">
        <f t="shared" si="141"/>
        <v>1190</v>
      </c>
      <c r="K1000" s="32">
        <v>1955</v>
      </c>
      <c r="L1000" s="32">
        <v>45</v>
      </c>
      <c r="M1000" s="32">
        <f t="shared" si="142"/>
        <v>1910</v>
      </c>
      <c r="N1000" s="52">
        <f t="shared" si="143"/>
        <v>0</v>
      </c>
    </row>
    <row r="1001" spans="1:14" x14ac:dyDescent="0.2">
      <c r="A1001" s="26">
        <f>'Aliquote medie'!$B1001</f>
        <v>99800</v>
      </c>
      <c r="B1001" s="28">
        <f t="shared" si="138"/>
        <v>4</v>
      </c>
      <c r="C1001" s="28" t="str">
        <f t="shared" si="139"/>
        <v/>
      </c>
      <c r="D1001" s="28" t="str">
        <f t="shared" si="140"/>
        <v/>
      </c>
      <c r="E1001" s="28" t="str">
        <f t="shared" si="144"/>
        <v/>
      </c>
      <c r="F1001" s="28" t="str">
        <f t="shared" si="145"/>
        <v/>
      </c>
      <c r="G1001" s="48" t="str">
        <f t="shared" si="146"/>
        <v/>
      </c>
      <c r="H1001" s="32">
        <v>1200</v>
      </c>
      <c r="I1001" s="32">
        <v>10</v>
      </c>
      <c r="J1001" s="32">
        <f t="shared" si="141"/>
        <v>1190</v>
      </c>
      <c r="K1001" s="32">
        <v>1955</v>
      </c>
      <c r="L1001" s="32">
        <v>45</v>
      </c>
      <c r="M1001" s="32">
        <f t="shared" si="142"/>
        <v>1910</v>
      </c>
      <c r="N1001" s="52">
        <f t="shared" si="143"/>
        <v>0</v>
      </c>
    </row>
    <row r="1002" spans="1:14" x14ac:dyDescent="0.2">
      <c r="A1002" s="26">
        <f>'Aliquote medie'!$B1002</f>
        <v>99900</v>
      </c>
      <c r="B1002" s="28">
        <f t="shared" si="138"/>
        <v>4</v>
      </c>
      <c r="C1002" s="28" t="str">
        <f t="shared" si="139"/>
        <v/>
      </c>
      <c r="D1002" s="28" t="str">
        <f t="shared" si="140"/>
        <v/>
      </c>
      <c r="E1002" s="28" t="str">
        <f t="shared" si="144"/>
        <v/>
      </c>
      <c r="F1002" s="28" t="str">
        <f t="shared" si="145"/>
        <v/>
      </c>
      <c r="G1002" s="48" t="str">
        <f t="shared" si="146"/>
        <v/>
      </c>
      <c r="H1002" s="32">
        <v>1200</v>
      </c>
      <c r="I1002" s="32">
        <v>10</v>
      </c>
      <c r="J1002" s="32">
        <f t="shared" si="141"/>
        <v>1190</v>
      </c>
      <c r="K1002" s="32">
        <v>1955</v>
      </c>
      <c r="L1002" s="32">
        <v>45</v>
      </c>
      <c r="M1002" s="32">
        <f t="shared" si="142"/>
        <v>1910</v>
      </c>
      <c r="N1002" s="52">
        <f t="shared" si="143"/>
        <v>0</v>
      </c>
    </row>
    <row r="1003" spans="1:14" x14ac:dyDescent="0.2">
      <c r="A1003" s="26">
        <f>'Aliquote medie'!$B1003</f>
        <v>100000</v>
      </c>
      <c r="B1003" s="28">
        <f t="shared" si="138"/>
        <v>4</v>
      </c>
      <c r="C1003" s="28" t="str">
        <f t="shared" si="139"/>
        <v/>
      </c>
      <c r="D1003" s="28" t="str">
        <f t="shared" si="140"/>
        <v/>
      </c>
      <c r="E1003" s="28" t="str">
        <f t="shared" si="144"/>
        <v/>
      </c>
      <c r="F1003" s="28" t="str">
        <f t="shared" si="145"/>
        <v/>
      </c>
      <c r="G1003" s="48" t="str">
        <f t="shared" si="146"/>
        <v/>
      </c>
      <c r="H1003" s="32">
        <v>1200</v>
      </c>
      <c r="I1003" s="32">
        <v>10</v>
      </c>
      <c r="J1003" s="32">
        <f t="shared" si="141"/>
        <v>1190</v>
      </c>
      <c r="K1003" s="32">
        <v>1955</v>
      </c>
      <c r="L1003" s="32">
        <v>45</v>
      </c>
      <c r="M1003" s="32">
        <f t="shared" si="142"/>
        <v>1910</v>
      </c>
      <c r="N1003" s="52">
        <f t="shared" si="143"/>
        <v>0</v>
      </c>
    </row>
    <row r="1004" spans="1:14" x14ac:dyDescent="0.2">
      <c r="A1004" s="26"/>
    </row>
    <row r="1005" spans="1:14" x14ac:dyDescent="0.2">
      <c r="A1005" s="26"/>
    </row>
  </sheetData>
  <mergeCells count="1">
    <mergeCell ref="H1:M1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0956-18C9-724A-867B-1BB41641389C}">
  <dimension ref="A2:N1003"/>
  <sheetViews>
    <sheetView zoomScale="130" zoomScaleNormal="130" workbookViewId="0">
      <selection activeCell="D22" sqref="D22"/>
    </sheetView>
  </sheetViews>
  <sheetFormatPr baseColWidth="10" defaultRowHeight="16" x14ac:dyDescent="0.2"/>
  <cols>
    <col min="1" max="2" width="10.83203125" style="12"/>
    <col min="3" max="3" width="10.83203125" style="13"/>
    <col min="4" max="4" width="10.83203125" style="43"/>
    <col min="5" max="5" width="10.83203125" style="13"/>
    <col min="6" max="6" width="10.83203125" style="43"/>
    <col min="7" max="7" width="10.83203125" style="15"/>
    <col min="8" max="8" width="10.83203125" style="3"/>
    <col min="9" max="9" width="11.33203125" style="16" bestFit="1" customWidth="1"/>
    <col min="10" max="10" width="11.6640625" style="22" bestFit="1" customWidth="1"/>
    <col min="11" max="11" width="14.1640625" style="22" customWidth="1"/>
    <col min="12" max="12" width="10.83203125" style="7"/>
    <col min="13" max="14" width="10.83203125" style="41"/>
    <col min="15" max="16384" width="10.83203125" style="1"/>
  </cols>
  <sheetData>
    <row r="2" spans="1:14" s="24" customFormat="1" ht="51" x14ac:dyDescent="0.2">
      <c r="A2" s="17" t="s">
        <v>18</v>
      </c>
      <c r="B2" s="17" t="s">
        <v>13</v>
      </c>
      <c r="C2" s="18" t="s">
        <v>27</v>
      </c>
      <c r="D2" s="42" t="s">
        <v>17</v>
      </c>
      <c r="E2" s="18" t="str">
        <f>'Aliquote medie'!F2</f>
        <v xml:space="preserve">Tassazione </v>
      </c>
      <c r="F2" s="42" t="s">
        <v>21</v>
      </c>
      <c r="G2" s="33" t="s">
        <v>22</v>
      </c>
      <c r="H2" s="33" t="s">
        <v>34</v>
      </c>
      <c r="I2" s="19" t="s">
        <v>23</v>
      </c>
      <c r="J2" s="34" t="s">
        <v>35</v>
      </c>
      <c r="K2" s="21" t="s">
        <v>24</v>
      </c>
      <c r="L2" s="20" t="s">
        <v>25</v>
      </c>
      <c r="M2" s="40" t="s">
        <v>26</v>
      </c>
      <c r="N2" s="40" t="s">
        <v>28</v>
      </c>
    </row>
    <row r="3" spans="1:14" x14ac:dyDescent="0.2">
      <c r="A3" s="12">
        <v>0</v>
      </c>
      <c r="B3" s="12">
        <v>0</v>
      </c>
      <c r="C3" s="13">
        <f>'Aliquote medie'!C3</f>
        <v>1</v>
      </c>
      <c r="D3" s="43">
        <f>'Aliquote medie'!D3</f>
        <v>0.23</v>
      </c>
      <c r="E3" s="14">
        <f>'Aliquote medie'!F3</f>
        <v>0</v>
      </c>
      <c r="F3" s="43">
        <f>'Aliquote medie'!G3</f>
        <v>0</v>
      </c>
      <c r="G3" s="15">
        <f>VLOOKUP(B3,'Detrazioni '!A:N,14,FALSE)</f>
        <v>1955</v>
      </c>
      <c r="H3" s="3">
        <f>IF(AND(E3&gt;G3,B3&lt;=15000),1200,0)</f>
        <v>0</v>
      </c>
      <c r="I3" s="16">
        <f>G3+H3</f>
        <v>1955</v>
      </c>
      <c r="J3" s="22">
        <f>IF(G3&gt;E3,0,E3-G3-H3)</f>
        <v>0</v>
      </c>
    </row>
    <row r="4" spans="1:14" x14ac:dyDescent="0.2">
      <c r="A4" s="12">
        <v>100</v>
      </c>
      <c r="B4" s="12">
        <f>B3+A4</f>
        <v>100</v>
      </c>
      <c r="C4" s="13">
        <f>'Aliquote medie'!C4</f>
        <v>1</v>
      </c>
      <c r="D4" s="43">
        <f>'Aliquote medie'!D4</f>
        <v>0.23</v>
      </c>
      <c r="E4" s="14">
        <f>'Aliquote medie'!F4</f>
        <v>23</v>
      </c>
      <c r="F4" s="43">
        <f>'Aliquote medie'!G4</f>
        <v>0.23</v>
      </c>
      <c r="G4" s="15">
        <f>VLOOKUP(B4,'Detrazioni '!A:N,14,FALSE)</f>
        <v>1955</v>
      </c>
      <c r="H4" s="3">
        <f t="shared" ref="H4:H67" si="0">IF(AND(E4&gt;G4,B4&lt;=15000),1200,0)</f>
        <v>0</v>
      </c>
      <c r="I4" s="16">
        <f t="shared" ref="I4:I67" si="1">G4+H4</f>
        <v>1955</v>
      </c>
      <c r="J4" s="22">
        <f>IF(G4&gt;E4,0,E4-G4-H4)</f>
        <v>0</v>
      </c>
      <c r="K4" s="22">
        <f>J4/B4</f>
        <v>0</v>
      </c>
      <c r="L4" s="22">
        <f>(J4-J3)</f>
        <v>0</v>
      </c>
      <c r="M4" s="41">
        <f>L4/A4</f>
        <v>0</v>
      </c>
      <c r="N4" s="41">
        <f>IF(AND(M4&lt;1,M4&gt;-0.3),M4,"")</f>
        <v>0</v>
      </c>
    </row>
    <row r="5" spans="1:14" x14ac:dyDescent="0.2">
      <c r="A5" s="12">
        <v>100</v>
      </c>
      <c r="B5" s="12">
        <f t="shared" ref="B5:B68" si="2">B4+A5</f>
        <v>200</v>
      </c>
      <c r="C5" s="13">
        <f>'Aliquote medie'!C5</f>
        <v>1</v>
      </c>
      <c r="D5" s="43">
        <f>'Aliquote medie'!D5</f>
        <v>0.23</v>
      </c>
      <c r="E5" s="14">
        <f>'Aliquote medie'!F5</f>
        <v>46</v>
      </c>
      <c r="F5" s="43">
        <f>'Aliquote medie'!G5</f>
        <v>0.23</v>
      </c>
      <c r="G5" s="15">
        <f>VLOOKUP(B5,'Detrazioni '!A:N,14,FALSE)</f>
        <v>1955</v>
      </c>
      <c r="H5" s="3">
        <f t="shared" si="0"/>
        <v>0</v>
      </c>
      <c r="I5" s="16">
        <f t="shared" si="1"/>
        <v>1955</v>
      </c>
      <c r="J5" s="22">
        <f t="shared" ref="J5:J67" si="3">IF(G5&gt;E5,0,E5-G5-H5)</f>
        <v>0</v>
      </c>
      <c r="K5" s="22">
        <f t="shared" ref="K5:K68" si="4">J5/B5</f>
        <v>0</v>
      </c>
      <c r="L5" s="22">
        <f t="shared" ref="L5:L68" si="5">(J5-J4)</f>
        <v>0</v>
      </c>
      <c r="M5" s="41">
        <f t="shared" ref="M5:M68" si="6">L5/A5</f>
        <v>0</v>
      </c>
      <c r="N5" s="41">
        <f t="shared" ref="N5:N68" si="7">IF(AND(M5&lt;1,M5&gt;-0.3),M5,"")</f>
        <v>0</v>
      </c>
    </row>
    <row r="6" spans="1:14" x14ac:dyDescent="0.2">
      <c r="A6" s="12">
        <v>100</v>
      </c>
      <c r="B6" s="12">
        <f t="shared" si="2"/>
        <v>300</v>
      </c>
      <c r="C6" s="13">
        <f>'Aliquote medie'!C6</f>
        <v>1</v>
      </c>
      <c r="D6" s="43">
        <f>'Aliquote medie'!D6</f>
        <v>0.23</v>
      </c>
      <c r="E6" s="14">
        <f>'Aliquote medie'!F6</f>
        <v>69</v>
      </c>
      <c r="F6" s="43">
        <f>'Aliquote medie'!G6</f>
        <v>0.23</v>
      </c>
      <c r="G6" s="15">
        <f>VLOOKUP(B6,'Detrazioni '!A:N,14,FALSE)</f>
        <v>1955</v>
      </c>
      <c r="H6" s="3">
        <f t="shared" si="0"/>
        <v>0</v>
      </c>
      <c r="I6" s="16">
        <f t="shared" si="1"/>
        <v>1955</v>
      </c>
      <c r="J6" s="22">
        <f t="shared" si="3"/>
        <v>0</v>
      </c>
      <c r="K6" s="22">
        <f t="shared" si="4"/>
        <v>0</v>
      </c>
      <c r="L6" s="22">
        <f t="shared" si="5"/>
        <v>0</v>
      </c>
      <c r="M6" s="41">
        <f t="shared" si="6"/>
        <v>0</v>
      </c>
      <c r="N6" s="41">
        <f t="shared" si="7"/>
        <v>0</v>
      </c>
    </row>
    <row r="7" spans="1:14" x14ac:dyDescent="0.2">
      <c r="A7" s="12">
        <v>100</v>
      </c>
      <c r="B7" s="12">
        <f t="shared" si="2"/>
        <v>400</v>
      </c>
      <c r="C7" s="13">
        <f>'Aliquote medie'!C7</f>
        <v>1</v>
      </c>
      <c r="D7" s="43">
        <f>'Aliquote medie'!D7</f>
        <v>0.23</v>
      </c>
      <c r="E7" s="14">
        <f>'Aliquote medie'!F7</f>
        <v>92</v>
      </c>
      <c r="F7" s="43">
        <f>'Aliquote medie'!G7</f>
        <v>0.23</v>
      </c>
      <c r="G7" s="15">
        <f>VLOOKUP(B7,'Detrazioni '!A:N,14,FALSE)</f>
        <v>1955</v>
      </c>
      <c r="H7" s="3">
        <f t="shared" si="0"/>
        <v>0</v>
      </c>
      <c r="I7" s="16">
        <f t="shared" si="1"/>
        <v>1955</v>
      </c>
      <c r="J7" s="22">
        <f t="shared" si="3"/>
        <v>0</v>
      </c>
      <c r="K7" s="22">
        <f t="shared" si="4"/>
        <v>0</v>
      </c>
      <c r="L7" s="22">
        <f t="shared" si="5"/>
        <v>0</v>
      </c>
      <c r="M7" s="41">
        <f t="shared" si="6"/>
        <v>0</v>
      </c>
      <c r="N7" s="41">
        <f t="shared" si="7"/>
        <v>0</v>
      </c>
    </row>
    <row r="8" spans="1:14" x14ac:dyDescent="0.2">
      <c r="A8" s="12">
        <v>100</v>
      </c>
      <c r="B8" s="12">
        <f t="shared" si="2"/>
        <v>500</v>
      </c>
      <c r="C8" s="13">
        <f>'Aliquote medie'!C8</f>
        <v>1</v>
      </c>
      <c r="D8" s="43">
        <f>'Aliquote medie'!D8</f>
        <v>0.23</v>
      </c>
      <c r="E8" s="14">
        <f>'Aliquote medie'!F8</f>
        <v>115</v>
      </c>
      <c r="F8" s="43">
        <f>'Aliquote medie'!G8</f>
        <v>0.23</v>
      </c>
      <c r="G8" s="15">
        <f>VLOOKUP(B8,'Detrazioni '!A:N,14,FALSE)</f>
        <v>1955</v>
      </c>
      <c r="H8" s="3">
        <f t="shared" si="0"/>
        <v>0</v>
      </c>
      <c r="I8" s="16">
        <f t="shared" si="1"/>
        <v>1955</v>
      </c>
      <c r="J8" s="22">
        <f t="shared" si="3"/>
        <v>0</v>
      </c>
      <c r="K8" s="22">
        <f t="shared" si="4"/>
        <v>0</v>
      </c>
      <c r="L8" s="22">
        <f t="shared" si="5"/>
        <v>0</v>
      </c>
      <c r="M8" s="41">
        <f t="shared" si="6"/>
        <v>0</v>
      </c>
      <c r="N8" s="41">
        <f t="shared" si="7"/>
        <v>0</v>
      </c>
    </row>
    <row r="9" spans="1:14" x14ac:dyDescent="0.2">
      <c r="A9" s="12">
        <v>100</v>
      </c>
      <c r="B9" s="12">
        <f t="shared" si="2"/>
        <v>600</v>
      </c>
      <c r="C9" s="13">
        <f>'Aliquote medie'!C9</f>
        <v>1</v>
      </c>
      <c r="D9" s="43">
        <f>'Aliquote medie'!D9</f>
        <v>0.23</v>
      </c>
      <c r="E9" s="14">
        <f>'Aliquote medie'!F9</f>
        <v>138</v>
      </c>
      <c r="F9" s="43">
        <f>'Aliquote medie'!G9</f>
        <v>0.23</v>
      </c>
      <c r="G9" s="15">
        <f>VLOOKUP(B9,'Detrazioni '!A:N,14,FALSE)</f>
        <v>1955</v>
      </c>
      <c r="H9" s="3">
        <f t="shared" si="0"/>
        <v>0</v>
      </c>
      <c r="I9" s="16">
        <f t="shared" si="1"/>
        <v>1955</v>
      </c>
      <c r="J9" s="22">
        <f t="shared" si="3"/>
        <v>0</v>
      </c>
      <c r="K9" s="22">
        <f t="shared" si="4"/>
        <v>0</v>
      </c>
      <c r="L9" s="22">
        <f t="shared" si="5"/>
        <v>0</v>
      </c>
      <c r="M9" s="41">
        <f t="shared" si="6"/>
        <v>0</v>
      </c>
      <c r="N9" s="41">
        <f t="shared" si="7"/>
        <v>0</v>
      </c>
    </row>
    <row r="10" spans="1:14" x14ac:dyDescent="0.2">
      <c r="A10" s="12">
        <v>100</v>
      </c>
      <c r="B10" s="12">
        <f t="shared" si="2"/>
        <v>700</v>
      </c>
      <c r="C10" s="13">
        <f>'Aliquote medie'!C10</f>
        <v>1</v>
      </c>
      <c r="D10" s="43">
        <f>'Aliquote medie'!D10</f>
        <v>0.23</v>
      </c>
      <c r="E10" s="14">
        <f>'Aliquote medie'!F10</f>
        <v>161</v>
      </c>
      <c r="F10" s="43">
        <f>'Aliquote medie'!G10</f>
        <v>0.23</v>
      </c>
      <c r="G10" s="15">
        <f>VLOOKUP(B10,'Detrazioni '!A:N,14,FALSE)</f>
        <v>1955</v>
      </c>
      <c r="H10" s="3">
        <f t="shared" si="0"/>
        <v>0</v>
      </c>
      <c r="I10" s="16">
        <f t="shared" si="1"/>
        <v>1955</v>
      </c>
      <c r="J10" s="22">
        <f t="shared" si="3"/>
        <v>0</v>
      </c>
      <c r="K10" s="22">
        <f t="shared" si="4"/>
        <v>0</v>
      </c>
      <c r="L10" s="22">
        <f t="shared" si="5"/>
        <v>0</v>
      </c>
      <c r="M10" s="41">
        <f t="shared" si="6"/>
        <v>0</v>
      </c>
      <c r="N10" s="41">
        <f t="shared" si="7"/>
        <v>0</v>
      </c>
    </row>
    <row r="11" spans="1:14" x14ac:dyDescent="0.2">
      <c r="A11" s="12">
        <v>100</v>
      </c>
      <c r="B11" s="12">
        <f t="shared" si="2"/>
        <v>800</v>
      </c>
      <c r="C11" s="13">
        <f>'Aliquote medie'!C11</f>
        <v>1</v>
      </c>
      <c r="D11" s="43">
        <f>'Aliquote medie'!D11</f>
        <v>0.23</v>
      </c>
      <c r="E11" s="14">
        <f>'Aliquote medie'!F11</f>
        <v>184</v>
      </c>
      <c r="F11" s="43">
        <f>'Aliquote medie'!G11</f>
        <v>0.23</v>
      </c>
      <c r="G11" s="15">
        <f>VLOOKUP(B11,'Detrazioni '!A:N,14,FALSE)</f>
        <v>1955</v>
      </c>
      <c r="H11" s="3">
        <f t="shared" si="0"/>
        <v>0</v>
      </c>
      <c r="I11" s="16">
        <f t="shared" si="1"/>
        <v>1955</v>
      </c>
      <c r="J11" s="22">
        <f t="shared" si="3"/>
        <v>0</v>
      </c>
      <c r="K11" s="22">
        <f t="shared" si="4"/>
        <v>0</v>
      </c>
      <c r="L11" s="22">
        <f t="shared" si="5"/>
        <v>0</v>
      </c>
      <c r="M11" s="41">
        <f t="shared" si="6"/>
        <v>0</v>
      </c>
      <c r="N11" s="41">
        <f t="shared" si="7"/>
        <v>0</v>
      </c>
    </row>
    <row r="12" spans="1:14" x14ac:dyDescent="0.2">
      <c r="A12" s="12">
        <v>100</v>
      </c>
      <c r="B12" s="12">
        <f t="shared" si="2"/>
        <v>900</v>
      </c>
      <c r="C12" s="13">
        <f>'Aliquote medie'!C12</f>
        <v>1</v>
      </c>
      <c r="D12" s="43">
        <f>'Aliquote medie'!D12</f>
        <v>0.23</v>
      </c>
      <c r="E12" s="14">
        <f>'Aliquote medie'!F12</f>
        <v>207</v>
      </c>
      <c r="F12" s="43">
        <f>'Aliquote medie'!G12</f>
        <v>0.23</v>
      </c>
      <c r="G12" s="15">
        <f>VLOOKUP(B12,'Detrazioni '!A:N,14,FALSE)</f>
        <v>1955</v>
      </c>
      <c r="H12" s="3">
        <f t="shared" si="0"/>
        <v>0</v>
      </c>
      <c r="I12" s="16">
        <f t="shared" si="1"/>
        <v>1955</v>
      </c>
      <c r="J12" s="22">
        <f t="shared" si="3"/>
        <v>0</v>
      </c>
      <c r="K12" s="22">
        <f t="shared" si="4"/>
        <v>0</v>
      </c>
      <c r="L12" s="22">
        <f t="shared" si="5"/>
        <v>0</v>
      </c>
      <c r="M12" s="41">
        <f t="shared" si="6"/>
        <v>0</v>
      </c>
      <c r="N12" s="41">
        <f t="shared" si="7"/>
        <v>0</v>
      </c>
    </row>
    <row r="13" spans="1:14" x14ac:dyDescent="0.2">
      <c r="A13" s="12">
        <v>100</v>
      </c>
      <c r="B13" s="12">
        <f t="shared" si="2"/>
        <v>1000</v>
      </c>
      <c r="C13" s="13">
        <f>'Aliquote medie'!C13</f>
        <v>1</v>
      </c>
      <c r="D13" s="43">
        <f>'Aliquote medie'!D13</f>
        <v>0.23</v>
      </c>
      <c r="E13" s="14">
        <f>'Aliquote medie'!F13</f>
        <v>230</v>
      </c>
      <c r="F13" s="43">
        <f>'Aliquote medie'!G13</f>
        <v>0.23</v>
      </c>
      <c r="G13" s="15">
        <f>VLOOKUP(B13,'Detrazioni '!A:N,14,FALSE)</f>
        <v>1955</v>
      </c>
      <c r="H13" s="3">
        <f t="shared" si="0"/>
        <v>0</v>
      </c>
      <c r="I13" s="16">
        <f t="shared" si="1"/>
        <v>1955</v>
      </c>
      <c r="J13" s="22">
        <f t="shared" si="3"/>
        <v>0</v>
      </c>
      <c r="K13" s="22">
        <f t="shared" si="4"/>
        <v>0</v>
      </c>
      <c r="L13" s="22">
        <f t="shared" si="5"/>
        <v>0</v>
      </c>
      <c r="M13" s="41">
        <f t="shared" si="6"/>
        <v>0</v>
      </c>
      <c r="N13" s="41">
        <f t="shared" si="7"/>
        <v>0</v>
      </c>
    </row>
    <row r="14" spans="1:14" x14ac:dyDescent="0.2">
      <c r="A14" s="12">
        <v>100</v>
      </c>
      <c r="B14" s="12">
        <f t="shared" si="2"/>
        <v>1100</v>
      </c>
      <c r="C14" s="13">
        <f>'Aliquote medie'!C14</f>
        <v>1</v>
      </c>
      <c r="D14" s="43">
        <f>'Aliquote medie'!D14</f>
        <v>0.23</v>
      </c>
      <c r="E14" s="14">
        <f>'Aliquote medie'!F14</f>
        <v>253</v>
      </c>
      <c r="F14" s="43">
        <f>'Aliquote medie'!G14</f>
        <v>0.23</v>
      </c>
      <c r="G14" s="15">
        <f>VLOOKUP(B14,'Detrazioni '!A:N,14,FALSE)</f>
        <v>1955</v>
      </c>
      <c r="H14" s="3">
        <f t="shared" si="0"/>
        <v>0</v>
      </c>
      <c r="I14" s="16">
        <f t="shared" si="1"/>
        <v>1955</v>
      </c>
      <c r="J14" s="22">
        <f t="shared" si="3"/>
        <v>0</v>
      </c>
      <c r="K14" s="22">
        <f t="shared" si="4"/>
        <v>0</v>
      </c>
      <c r="L14" s="22">
        <f t="shared" si="5"/>
        <v>0</v>
      </c>
      <c r="M14" s="41">
        <f t="shared" si="6"/>
        <v>0</v>
      </c>
      <c r="N14" s="41">
        <f t="shared" si="7"/>
        <v>0</v>
      </c>
    </row>
    <row r="15" spans="1:14" x14ac:dyDescent="0.2">
      <c r="A15" s="12">
        <v>100</v>
      </c>
      <c r="B15" s="12">
        <f t="shared" si="2"/>
        <v>1200</v>
      </c>
      <c r="C15" s="13">
        <f>'Aliquote medie'!C15</f>
        <v>1</v>
      </c>
      <c r="D15" s="43">
        <f>'Aliquote medie'!D15</f>
        <v>0.23</v>
      </c>
      <c r="E15" s="14">
        <f>'Aliquote medie'!F15</f>
        <v>276</v>
      </c>
      <c r="F15" s="43">
        <f>'Aliquote medie'!G15</f>
        <v>0.23</v>
      </c>
      <c r="G15" s="15">
        <f>VLOOKUP(B15,'Detrazioni '!A:N,14,FALSE)</f>
        <v>1955</v>
      </c>
      <c r="H15" s="3">
        <f t="shared" si="0"/>
        <v>0</v>
      </c>
      <c r="I15" s="16">
        <f t="shared" si="1"/>
        <v>1955</v>
      </c>
      <c r="J15" s="22">
        <f t="shared" si="3"/>
        <v>0</v>
      </c>
      <c r="K15" s="22">
        <f t="shared" si="4"/>
        <v>0</v>
      </c>
      <c r="L15" s="22">
        <f t="shared" si="5"/>
        <v>0</v>
      </c>
      <c r="M15" s="41">
        <f t="shared" si="6"/>
        <v>0</v>
      </c>
      <c r="N15" s="41">
        <f t="shared" si="7"/>
        <v>0</v>
      </c>
    </row>
    <row r="16" spans="1:14" x14ac:dyDescent="0.2">
      <c r="A16" s="12">
        <v>100</v>
      </c>
      <c r="B16" s="12">
        <f t="shared" si="2"/>
        <v>1300</v>
      </c>
      <c r="C16" s="13">
        <f>'Aliquote medie'!C16</f>
        <v>1</v>
      </c>
      <c r="D16" s="43">
        <f>'Aliquote medie'!D16</f>
        <v>0.23</v>
      </c>
      <c r="E16" s="14">
        <f>'Aliquote medie'!F16</f>
        <v>299</v>
      </c>
      <c r="F16" s="43">
        <f>'Aliquote medie'!G16</f>
        <v>0.23</v>
      </c>
      <c r="G16" s="15">
        <f>VLOOKUP(B16,'Detrazioni '!A:N,14,FALSE)</f>
        <v>1955</v>
      </c>
      <c r="H16" s="3">
        <f t="shared" si="0"/>
        <v>0</v>
      </c>
      <c r="I16" s="16">
        <f t="shared" si="1"/>
        <v>1955</v>
      </c>
      <c r="J16" s="22">
        <f t="shared" si="3"/>
        <v>0</v>
      </c>
      <c r="K16" s="22">
        <f t="shared" si="4"/>
        <v>0</v>
      </c>
      <c r="L16" s="22">
        <f t="shared" si="5"/>
        <v>0</v>
      </c>
      <c r="M16" s="41">
        <f t="shared" si="6"/>
        <v>0</v>
      </c>
      <c r="N16" s="41">
        <f t="shared" si="7"/>
        <v>0</v>
      </c>
    </row>
    <row r="17" spans="1:14" x14ac:dyDescent="0.2">
      <c r="A17" s="12">
        <v>100</v>
      </c>
      <c r="B17" s="12">
        <f t="shared" si="2"/>
        <v>1400</v>
      </c>
      <c r="C17" s="13">
        <f>'Aliquote medie'!C17</f>
        <v>1</v>
      </c>
      <c r="D17" s="43">
        <f>'Aliquote medie'!D17</f>
        <v>0.23</v>
      </c>
      <c r="E17" s="14">
        <f>'Aliquote medie'!F17</f>
        <v>322</v>
      </c>
      <c r="F17" s="43">
        <f>'Aliquote medie'!G17</f>
        <v>0.23</v>
      </c>
      <c r="G17" s="15">
        <f>VLOOKUP(B17,'Detrazioni '!A:N,14,FALSE)</f>
        <v>1955</v>
      </c>
      <c r="H17" s="3">
        <f t="shared" si="0"/>
        <v>0</v>
      </c>
      <c r="I17" s="16">
        <f t="shared" si="1"/>
        <v>1955</v>
      </c>
      <c r="J17" s="22">
        <f t="shared" si="3"/>
        <v>0</v>
      </c>
      <c r="K17" s="22">
        <f t="shared" si="4"/>
        <v>0</v>
      </c>
      <c r="L17" s="22">
        <f t="shared" si="5"/>
        <v>0</v>
      </c>
      <c r="M17" s="41">
        <f t="shared" si="6"/>
        <v>0</v>
      </c>
      <c r="N17" s="41">
        <f t="shared" si="7"/>
        <v>0</v>
      </c>
    </row>
    <row r="18" spans="1:14" x14ac:dyDescent="0.2">
      <c r="A18" s="12">
        <v>100</v>
      </c>
      <c r="B18" s="12">
        <f t="shared" si="2"/>
        <v>1500</v>
      </c>
      <c r="C18" s="13">
        <f>'Aliquote medie'!C18</f>
        <v>1</v>
      </c>
      <c r="D18" s="43">
        <f>'Aliquote medie'!D18</f>
        <v>0.23</v>
      </c>
      <c r="E18" s="14">
        <f>'Aliquote medie'!F18</f>
        <v>345</v>
      </c>
      <c r="F18" s="43">
        <f>'Aliquote medie'!G18</f>
        <v>0.23</v>
      </c>
      <c r="G18" s="15">
        <f>VLOOKUP(B18,'Detrazioni '!A:N,14,FALSE)</f>
        <v>1955</v>
      </c>
      <c r="H18" s="3">
        <f t="shared" si="0"/>
        <v>0</v>
      </c>
      <c r="I18" s="16">
        <f t="shared" si="1"/>
        <v>1955</v>
      </c>
      <c r="J18" s="22">
        <f t="shared" si="3"/>
        <v>0</v>
      </c>
      <c r="K18" s="22">
        <f t="shared" si="4"/>
        <v>0</v>
      </c>
      <c r="L18" s="22">
        <f t="shared" si="5"/>
        <v>0</v>
      </c>
      <c r="M18" s="41">
        <f t="shared" si="6"/>
        <v>0</v>
      </c>
      <c r="N18" s="41">
        <f t="shared" si="7"/>
        <v>0</v>
      </c>
    </row>
    <row r="19" spans="1:14" x14ac:dyDescent="0.2">
      <c r="A19" s="12">
        <v>100</v>
      </c>
      <c r="B19" s="12">
        <f t="shared" si="2"/>
        <v>1600</v>
      </c>
      <c r="C19" s="13">
        <f>'Aliquote medie'!C19</f>
        <v>1</v>
      </c>
      <c r="D19" s="43">
        <f>'Aliquote medie'!D19</f>
        <v>0.23</v>
      </c>
      <c r="E19" s="14">
        <f>'Aliquote medie'!F19</f>
        <v>368</v>
      </c>
      <c r="F19" s="43">
        <f>'Aliquote medie'!G19</f>
        <v>0.23</v>
      </c>
      <c r="G19" s="15">
        <f>VLOOKUP(B19,'Detrazioni '!A:N,14,FALSE)</f>
        <v>1955</v>
      </c>
      <c r="H19" s="3">
        <f t="shared" si="0"/>
        <v>0</v>
      </c>
      <c r="I19" s="16">
        <f t="shared" si="1"/>
        <v>1955</v>
      </c>
      <c r="J19" s="22">
        <f t="shared" si="3"/>
        <v>0</v>
      </c>
      <c r="K19" s="22">
        <f t="shared" si="4"/>
        <v>0</v>
      </c>
      <c r="L19" s="22">
        <f t="shared" si="5"/>
        <v>0</v>
      </c>
      <c r="M19" s="41">
        <f t="shared" si="6"/>
        <v>0</v>
      </c>
      <c r="N19" s="41">
        <f t="shared" si="7"/>
        <v>0</v>
      </c>
    </row>
    <row r="20" spans="1:14" x14ac:dyDescent="0.2">
      <c r="A20" s="12">
        <v>100</v>
      </c>
      <c r="B20" s="12">
        <f t="shared" si="2"/>
        <v>1700</v>
      </c>
      <c r="C20" s="13">
        <f>'Aliquote medie'!C20</f>
        <v>1</v>
      </c>
      <c r="D20" s="43">
        <f>'Aliquote medie'!D20</f>
        <v>0.23</v>
      </c>
      <c r="E20" s="14">
        <f>'Aliquote medie'!F20</f>
        <v>391</v>
      </c>
      <c r="F20" s="43">
        <f>'Aliquote medie'!G20</f>
        <v>0.23</v>
      </c>
      <c r="G20" s="15">
        <f>VLOOKUP(B20,'Detrazioni '!A:N,14,FALSE)</f>
        <v>1955</v>
      </c>
      <c r="H20" s="3">
        <f t="shared" si="0"/>
        <v>0</v>
      </c>
      <c r="I20" s="16">
        <f t="shared" si="1"/>
        <v>1955</v>
      </c>
      <c r="J20" s="22">
        <f t="shared" si="3"/>
        <v>0</v>
      </c>
      <c r="K20" s="22">
        <f t="shared" si="4"/>
        <v>0</v>
      </c>
      <c r="L20" s="22">
        <f t="shared" si="5"/>
        <v>0</v>
      </c>
      <c r="M20" s="41">
        <f t="shared" si="6"/>
        <v>0</v>
      </c>
      <c r="N20" s="41">
        <f t="shared" si="7"/>
        <v>0</v>
      </c>
    </row>
    <row r="21" spans="1:14" x14ac:dyDescent="0.2">
      <c r="A21" s="12">
        <v>100</v>
      </c>
      <c r="B21" s="12">
        <f t="shared" si="2"/>
        <v>1800</v>
      </c>
      <c r="C21" s="13">
        <f>'Aliquote medie'!C21</f>
        <v>1</v>
      </c>
      <c r="D21" s="43">
        <f>'Aliquote medie'!D21</f>
        <v>0.23</v>
      </c>
      <c r="E21" s="14">
        <f>'Aliquote medie'!F21</f>
        <v>414</v>
      </c>
      <c r="F21" s="43">
        <f>'Aliquote medie'!G21</f>
        <v>0.23</v>
      </c>
      <c r="G21" s="15">
        <f>VLOOKUP(B21,'Detrazioni '!A:N,14,FALSE)</f>
        <v>1955</v>
      </c>
      <c r="H21" s="3">
        <f t="shared" si="0"/>
        <v>0</v>
      </c>
      <c r="I21" s="16">
        <f t="shared" si="1"/>
        <v>1955</v>
      </c>
      <c r="J21" s="22">
        <f t="shared" si="3"/>
        <v>0</v>
      </c>
      <c r="K21" s="22">
        <f t="shared" si="4"/>
        <v>0</v>
      </c>
      <c r="L21" s="22">
        <f t="shared" si="5"/>
        <v>0</v>
      </c>
      <c r="M21" s="41">
        <f t="shared" si="6"/>
        <v>0</v>
      </c>
      <c r="N21" s="41">
        <f t="shared" si="7"/>
        <v>0</v>
      </c>
    </row>
    <row r="22" spans="1:14" x14ac:dyDescent="0.2">
      <c r="A22" s="12">
        <v>100</v>
      </c>
      <c r="B22" s="12">
        <f t="shared" si="2"/>
        <v>1900</v>
      </c>
      <c r="C22" s="13">
        <f>'Aliquote medie'!C22</f>
        <v>1</v>
      </c>
      <c r="D22" s="43">
        <f>'Aliquote medie'!D22</f>
        <v>0.23</v>
      </c>
      <c r="E22" s="14">
        <f>'Aliquote medie'!F22</f>
        <v>437</v>
      </c>
      <c r="F22" s="43">
        <f>'Aliquote medie'!G22</f>
        <v>0.23</v>
      </c>
      <c r="G22" s="15">
        <f>VLOOKUP(B22,'Detrazioni '!A:N,14,FALSE)</f>
        <v>1955</v>
      </c>
      <c r="H22" s="3">
        <f t="shared" si="0"/>
        <v>0</v>
      </c>
      <c r="I22" s="16">
        <f t="shared" si="1"/>
        <v>1955</v>
      </c>
      <c r="J22" s="22">
        <f t="shared" si="3"/>
        <v>0</v>
      </c>
      <c r="K22" s="22">
        <f t="shared" si="4"/>
        <v>0</v>
      </c>
      <c r="L22" s="22">
        <f t="shared" si="5"/>
        <v>0</v>
      </c>
      <c r="M22" s="41">
        <f t="shared" si="6"/>
        <v>0</v>
      </c>
      <c r="N22" s="41">
        <f t="shared" si="7"/>
        <v>0</v>
      </c>
    </row>
    <row r="23" spans="1:14" x14ac:dyDescent="0.2">
      <c r="A23" s="12">
        <v>100</v>
      </c>
      <c r="B23" s="12">
        <f t="shared" si="2"/>
        <v>2000</v>
      </c>
      <c r="C23" s="13">
        <f>'Aliquote medie'!C23</f>
        <v>1</v>
      </c>
      <c r="D23" s="43">
        <f>'Aliquote medie'!D23</f>
        <v>0.23</v>
      </c>
      <c r="E23" s="14">
        <f>'Aliquote medie'!F23</f>
        <v>460</v>
      </c>
      <c r="F23" s="43">
        <f>'Aliquote medie'!G23</f>
        <v>0.23</v>
      </c>
      <c r="G23" s="15">
        <f>VLOOKUP(B23,'Detrazioni '!A:N,14,FALSE)</f>
        <v>1955</v>
      </c>
      <c r="H23" s="3">
        <f t="shared" si="0"/>
        <v>0</v>
      </c>
      <c r="I23" s="16">
        <f t="shared" si="1"/>
        <v>1955</v>
      </c>
      <c r="J23" s="22">
        <f t="shared" si="3"/>
        <v>0</v>
      </c>
      <c r="K23" s="22">
        <f t="shared" si="4"/>
        <v>0</v>
      </c>
      <c r="L23" s="22">
        <f t="shared" si="5"/>
        <v>0</v>
      </c>
      <c r="M23" s="41">
        <f t="shared" si="6"/>
        <v>0</v>
      </c>
      <c r="N23" s="41">
        <f t="shared" si="7"/>
        <v>0</v>
      </c>
    </row>
    <row r="24" spans="1:14" x14ac:dyDescent="0.2">
      <c r="A24" s="12">
        <v>100</v>
      </c>
      <c r="B24" s="12">
        <f t="shared" si="2"/>
        <v>2100</v>
      </c>
      <c r="C24" s="13">
        <f>'Aliquote medie'!C24</f>
        <v>1</v>
      </c>
      <c r="D24" s="43">
        <f>'Aliquote medie'!D24</f>
        <v>0.23</v>
      </c>
      <c r="E24" s="14">
        <f>'Aliquote medie'!F24</f>
        <v>483</v>
      </c>
      <c r="F24" s="43">
        <f>'Aliquote medie'!G24</f>
        <v>0.23</v>
      </c>
      <c r="G24" s="15">
        <f>VLOOKUP(B24,'Detrazioni '!A:N,14,FALSE)</f>
        <v>1955</v>
      </c>
      <c r="H24" s="3">
        <f t="shared" si="0"/>
        <v>0</v>
      </c>
      <c r="I24" s="16">
        <f t="shared" si="1"/>
        <v>1955</v>
      </c>
      <c r="J24" s="22">
        <f t="shared" si="3"/>
        <v>0</v>
      </c>
      <c r="K24" s="22">
        <f t="shared" si="4"/>
        <v>0</v>
      </c>
      <c r="L24" s="22">
        <f t="shared" si="5"/>
        <v>0</v>
      </c>
      <c r="M24" s="41">
        <f t="shared" si="6"/>
        <v>0</v>
      </c>
      <c r="N24" s="41">
        <f t="shared" si="7"/>
        <v>0</v>
      </c>
    </row>
    <row r="25" spans="1:14" x14ac:dyDescent="0.2">
      <c r="A25" s="12">
        <v>100</v>
      </c>
      <c r="B25" s="12">
        <f t="shared" si="2"/>
        <v>2200</v>
      </c>
      <c r="C25" s="13">
        <f>'Aliquote medie'!C25</f>
        <v>1</v>
      </c>
      <c r="D25" s="43">
        <f>'Aliquote medie'!D25</f>
        <v>0.23</v>
      </c>
      <c r="E25" s="14">
        <f>'Aliquote medie'!F25</f>
        <v>506</v>
      </c>
      <c r="F25" s="43">
        <f>'Aliquote medie'!G25</f>
        <v>0.23</v>
      </c>
      <c r="G25" s="15">
        <f>VLOOKUP(B25,'Detrazioni '!A:N,14,FALSE)</f>
        <v>1955</v>
      </c>
      <c r="H25" s="3">
        <f t="shared" si="0"/>
        <v>0</v>
      </c>
      <c r="I25" s="16">
        <f t="shared" si="1"/>
        <v>1955</v>
      </c>
      <c r="J25" s="22">
        <f t="shared" si="3"/>
        <v>0</v>
      </c>
      <c r="K25" s="22">
        <f t="shared" si="4"/>
        <v>0</v>
      </c>
      <c r="L25" s="22">
        <f t="shared" si="5"/>
        <v>0</v>
      </c>
      <c r="M25" s="41">
        <f t="shared" si="6"/>
        <v>0</v>
      </c>
      <c r="N25" s="41">
        <f t="shared" si="7"/>
        <v>0</v>
      </c>
    </row>
    <row r="26" spans="1:14" x14ac:dyDescent="0.2">
      <c r="A26" s="12">
        <v>100</v>
      </c>
      <c r="B26" s="12">
        <f t="shared" si="2"/>
        <v>2300</v>
      </c>
      <c r="C26" s="13">
        <f>'Aliquote medie'!C26</f>
        <v>1</v>
      </c>
      <c r="D26" s="43">
        <f>'Aliquote medie'!D26</f>
        <v>0.23</v>
      </c>
      <c r="E26" s="14">
        <f>'Aliquote medie'!F26</f>
        <v>529</v>
      </c>
      <c r="F26" s="43">
        <f>'Aliquote medie'!G26</f>
        <v>0.23</v>
      </c>
      <c r="G26" s="15">
        <f>VLOOKUP(B26,'Detrazioni '!A:N,14,FALSE)</f>
        <v>1955</v>
      </c>
      <c r="H26" s="3">
        <f t="shared" si="0"/>
        <v>0</v>
      </c>
      <c r="I26" s="16">
        <f t="shared" si="1"/>
        <v>1955</v>
      </c>
      <c r="J26" s="22">
        <f t="shared" si="3"/>
        <v>0</v>
      </c>
      <c r="K26" s="22">
        <f t="shared" si="4"/>
        <v>0</v>
      </c>
      <c r="L26" s="22">
        <f t="shared" si="5"/>
        <v>0</v>
      </c>
      <c r="M26" s="41">
        <f t="shared" si="6"/>
        <v>0</v>
      </c>
      <c r="N26" s="41">
        <f t="shared" si="7"/>
        <v>0</v>
      </c>
    </row>
    <row r="27" spans="1:14" x14ac:dyDescent="0.2">
      <c r="A27" s="12">
        <v>100</v>
      </c>
      <c r="B27" s="12">
        <f t="shared" si="2"/>
        <v>2400</v>
      </c>
      <c r="C27" s="13">
        <f>'Aliquote medie'!C27</f>
        <v>1</v>
      </c>
      <c r="D27" s="43">
        <f>'Aliquote medie'!D27</f>
        <v>0.23</v>
      </c>
      <c r="E27" s="14">
        <f>'Aliquote medie'!F27</f>
        <v>552</v>
      </c>
      <c r="F27" s="43">
        <f>'Aliquote medie'!G27</f>
        <v>0.23</v>
      </c>
      <c r="G27" s="15">
        <f>VLOOKUP(B27,'Detrazioni '!A:N,14,FALSE)</f>
        <v>1955</v>
      </c>
      <c r="H27" s="3">
        <f t="shared" si="0"/>
        <v>0</v>
      </c>
      <c r="I27" s="16">
        <f t="shared" si="1"/>
        <v>1955</v>
      </c>
      <c r="J27" s="22">
        <f t="shared" si="3"/>
        <v>0</v>
      </c>
      <c r="K27" s="22">
        <f t="shared" si="4"/>
        <v>0</v>
      </c>
      <c r="L27" s="22">
        <f t="shared" si="5"/>
        <v>0</v>
      </c>
      <c r="M27" s="41">
        <f t="shared" si="6"/>
        <v>0</v>
      </c>
      <c r="N27" s="41">
        <f t="shared" si="7"/>
        <v>0</v>
      </c>
    </row>
    <row r="28" spans="1:14" x14ac:dyDescent="0.2">
      <c r="A28" s="12">
        <v>100</v>
      </c>
      <c r="B28" s="12">
        <f t="shared" si="2"/>
        <v>2500</v>
      </c>
      <c r="C28" s="13">
        <f>'Aliquote medie'!C28</f>
        <v>1</v>
      </c>
      <c r="D28" s="43">
        <f>'Aliquote medie'!D28</f>
        <v>0.23</v>
      </c>
      <c r="E28" s="14">
        <f>'Aliquote medie'!F28</f>
        <v>575</v>
      </c>
      <c r="F28" s="43">
        <f>'Aliquote medie'!G28</f>
        <v>0.23</v>
      </c>
      <c r="G28" s="15">
        <f>VLOOKUP(B28,'Detrazioni '!A:N,14,FALSE)</f>
        <v>1955</v>
      </c>
      <c r="H28" s="3">
        <f t="shared" si="0"/>
        <v>0</v>
      </c>
      <c r="I28" s="16">
        <f t="shared" si="1"/>
        <v>1955</v>
      </c>
      <c r="J28" s="22">
        <f t="shared" si="3"/>
        <v>0</v>
      </c>
      <c r="K28" s="22">
        <f t="shared" si="4"/>
        <v>0</v>
      </c>
      <c r="L28" s="22">
        <f t="shared" si="5"/>
        <v>0</v>
      </c>
      <c r="M28" s="41">
        <f t="shared" si="6"/>
        <v>0</v>
      </c>
      <c r="N28" s="41">
        <f t="shared" si="7"/>
        <v>0</v>
      </c>
    </row>
    <row r="29" spans="1:14" x14ac:dyDescent="0.2">
      <c r="A29" s="12">
        <v>100</v>
      </c>
      <c r="B29" s="12">
        <f t="shared" si="2"/>
        <v>2600</v>
      </c>
      <c r="C29" s="13">
        <f>'Aliquote medie'!C29</f>
        <v>1</v>
      </c>
      <c r="D29" s="43">
        <f>'Aliquote medie'!D29</f>
        <v>0.23</v>
      </c>
      <c r="E29" s="14">
        <f>'Aliquote medie'!F29</f>
        <v>598</v>
      </c>
      <c r="F29" s="43">
        <f>'Aliquote medie'!G29</f>
        <v>0.23</v>
      </c>
      <c r="G29" s="15">
        <f>VLOOKUP(B29,'Detrazioni '!A:N,14,FALSE)</f>
        <v>1955</v>
      </c>
      <c r="H29" s="3">
        <f t="shared" si="0"/>
        <v>0</v>
      </c>
      <c r="I29" s="16">
        <f t="shared" si="1"/>
        <v>1955</v>
      </c>
      <c r="J29" s="22">
        <f t="shared" si="3"/>
        <v>0</v>
      </c>
      <c r="K29" s="22">
        <f t="shared" si="4"/>
        <v>0</v>
      </c>
      <c r="L29" s="22">
        <f t="shared" si="5"/>
        <v>0</v>
      </c>
      <c r="M29" s="41">
        <f t="shared" si="6"/>
        <v>0</v>
      </c>
      <c r="N29" s="41">
        <f t="shared" si="7"/>
        <v>0</v>
      </c>
    </row>
    <row r="30" spans="1:14" x14ac:dyDescent="0.2">
      <c r="A30" s="12">
        <v>100</v>
      </c>
      <c r="B30" s="12">
        <f t="shared" si="2"/>
        <v>2700</v>
      </c>
      <c r="C30" s="13">
        <f>'Aliquote medie'!C30</f>
        <v>1</v>
      </c>
      <c r="D30" s="43">
        <f>'Aliquote medie'!D30</f>
        <v>0.23</v>
      </c>
      <c r="E30" s="14">
        <f>'Aliquote medie'!F30</f>
        <v>621</v>
      </c>
      <c r="F30" s="43">
        <f>'Aliquote medie'!G30</f>
        <v>0.23</v>
      </c>
      <c r="G30" s="15">
        <f>VLOOKUP(B30,'Detrazioni '!A:N,14,FALSE)</f>
        <v>1955</v>
      </c>
      <c r="H30" s="3">
        <f t="shared" si="0"/>
        <v>0</v>
      </c>
      <c r="I30" s="16">
        <f t="shared" si="1"/>
        <v>1955</v>
      </c>
      <c r="J30" s="22">
        <f t="shared" si="3"/>
        <v>0</v>
      </c>
      <c r="K30" s="22">
        <f t="shared" si="4"/>
        <v>0</v>
      </c>
      <c r="L30" s="22">
        <f t="shared" si="5"/>
        <v>0</v>
      </c>
      <c r="M30" s="41">
        <f t="shared" si="6"/>
        <v>0</v>
      </c>
      <c r="N30" s="41">
        <f t="shared" si="7"/>
        <v>0</v>
      </c>
    </row>
    <row r="31" spans="1:14" x14ac:dyDescent="0.2">
      <c r="A31" s="12">
        <v>100</v>
      </c>
      <c r="B31" s="12">
        <f t="shared" si="2"/>
        <v>2800</v>
      </c>
      <c r="C31" s="13">
        <f>'Aliquote medie'!C31</f>
        <v>1</v>
      </c>
      <c r="D31" s="43">
        <f>'Aliquote medie'!D31</f>
        <v>0.23</v>
      </c>
      <c r="E31" s="14">
        <f>'Aliquote medie'!F31</f>
        <v>644</v>
      </c>
      <c r="F31" s="43">
        <f>'Aliquote medie'!G31</f>
        <v>0.23</v>
      </c>
      <c r="G31" s="15">
        <f>VLOOKUP(B31,'Detrazioni '!A:N,14,FALSE)</f>
        <v>1955</v>
      </c>
      <c r="H31" s="3">
        <f t="shared" si="0"/>
        <v>0</v>
      </c>
      <c r="I31" s="16">
        <f t="shared" si="1"/>
        <v>1955</v>
      </c>
      <c r="J31" s="22">
        <f t="shared" si="3"/>
        <v>0</v>
      </c>
      <c r="K31" s="22">
        <f t="shared" si="4"/>
        <v>0</v>
      </c>
      <c r="L31" s="22">
        <f t="shared" si="5"/>
        <v>0</v>
      </c>
      <c r="M31" s="41">
        <f t="shared" si="6"/>
        <v>0</v>
      </c>
      <c r="N31" s="41">
        <f t="shared" si="7"/>
        <v>0</v>
      </c>
    </row>
    <row r="32" spans="1:14" x14ac:dyDescent="0.2">
      <c r="A32" s="12">
        <v>100</v>
      </c>
      <c r="B32" s="12">
        <f t="shared" si="2"/>
        <v>2900</v>
      </c>
      <c r="C32" s="13">
        <f>'Aliquote medie'!C32</f>
        <v>1</v>
      </c>
      <c r="D32" s="43">
        <f>'Aliquote medie'!D32</f>
        <v>0.23</v>
      </c>
      <c r="E32" s="14">
        <f>'Aliquote medie'!F32</f>
        <v>667</v>
      </c>
      <c r="F32" s="43">
        <f>'Aliquote medie'!G32</f>
        <v>0.23</v>
      </c>
      <c r="G32" s="15">
        <f>VLOOKUP(B32,'Detrazioni '!A:N,14,FALSE)</f>
        <v>1955</v>
      </c>
      <c r="H32" s="3">
        <f t="shared" si="0"/>
        <v>0</v>
      </c>
      <c r="I32" s="16">
        <f t="shared" si="1"/>
        <v>1955</v>
      </c>
      <c r="J32" s="22">
        <f t="shared" si="3"/>
        <v>0</v>
      </c>
      <c r="K32" s="22">
        <f t="shared" si="4"/>
        <v>0</v>
      </c>
      <c r="L32" s="22">
        <f t="shared" si="5"/>
        <v>0</v>
      </c>
      <c r="M32" s="41">
        <f t="shared" si="6"/>
        <v>0</v>
      </c>
      <c r="N32" s="41">
        <f t="shared" si="7"/>
        <v>0</v>
      </c>
    </row>
    <row r="33" spans="1:14" x14ac:dyDescent="0.2">
      <c r="A33" s="12">
        <v>100</v>
      </c>
      <c r="B33" s="12">
        <f t="shared" si="2"/>
        <v>3000</v>
      </c>
      <c r="C33" s="13">
        <f>'Aliquote medie'!C33</f>
        <v>1</v>
      </c>
      <c r="D33" s="43">
        <f>'Aliquote medie'!D33</f>
        <v>0.23</v>
      </c>
      <c r="E33" s="14">
        <f>'Aliquote medie'!F33</f>
        <v>690</v>
      </c>
      <c r="F33" s="43">
        <f>'Aliquote medie'!G33</f>
        <v>0.23</v>
      </c>
      <c r="G33" s="15">
        <f>VLOOKUP(B33,'Detrazioni '!A:N,14,FALSE)</f>
        <v>1955</v>
      </c>
      <c r="H33" s="3">
        <f t="shared" si="0"/>
        <v>0</v>
      </c>
      <c r="I33" s="16">
        <f t="shared" si="1"/>
        <v>1955</v>
      </c>
      <c r="J33" s="22">
        <f t="shared" si="3"/>
        <v>0</v>
      </c>
      <c r="K33" s="22">
        <f t="shared" si="4"/>
        <v>0</v>
      </c>
      <c r="L33" s="22">
        <f t="shared" si="5"/>
        <v>0</v>
      </c>
      <c r="M33" s="41">
        <f t="shared" si="6"/>
        <v>0</v>
      </c>
      <c r="N33" s="41">
        <f t="shared" si="7"/>
        <v>0</v>
      </c>
    </row>
    <row r="34" spans="1:14" x14ac:dyDescent="0.2">
      <c r="A34" s="12">
        <v>100</v>
      </c>
      <c r="B34" s="12">
        <f t="shared" si="2"/>
        <v>3100</v>
      </c>
      <c r="C34" s="13">
        <f>'Aliquote medie'!C34</f>
        <v>1</v>
      </c>
      <c r="D34" s="43">
        <f>'Aliquote medie'!D34</f>
        <v>0.23</v>
      </c>
      <c r="E34" s="14">
        <f>'Aliquote medie'!F34</f>
        <v>713</v>
      </c>
      <c r="F34" s="43">
        <f>'Aliquote medie'!G34</f>
        <v>0.23</v>
      </c>
      <c r="G34" s="15">
        <f>VLOOKUP(B34,'Detrazioni '!A:N,14,FALSE)</f>
        <v>1955</v>
      </c>
      <c r="H34" s="3">
        <f t="shared" si="0"/>
        <v>0</v>
      </c>
      <c r="I34" s="16">
        <f t="shared" si="1"/>
        <v>1955</v>
      </c>
      <c r="J34" s="22">
        <f t="shared" si="3"/>
        <v>0</v>
      </c>
      <c r="K34" s="22">
        <f t="shared" si="4"/>
        <v>0</v>
      </c>
      <c r="L34" s="22">
        <f t="shared" si="5"/>
        <v>0</v>
      </c>
      <c r="M34" s="41">
        <f t="shared" si="6"/>
        <v>0</v>
      </c>
      <c r="N34" s="41">
        <f t="shared" si="7"/>
        <v>0</v>
      </c>
    </row>
    <row r="35" spans="1:14" x14ac:dyDescent="0.2">
      <c r="A35" s="12">
        <v>100</v>
      </c>
      <c r="B35" s="12">
        <f t="shared" si="2"/>
        <v>3200</v>
      </c>
      <c r="C35" s="13">
        <f>'Aliquote medie'!C35</f>
        <v>1</v>
      </c>
      <c r="D35" s="43">
        <f>'Aliquote medie'!D35</f>
        <v>0.23</v>
      </c>
      <c r="E35" s="14">
        <f>'Aliquote medie'!F35</f>
        <v>736</v>
      </c>
      <c r="F35" s="43">
        <f>'Aliquote medie'!G35</f>
        <v>0.23</v>
      </c>
      <c r="G35" s="15">
        <f>VLOOKUP(B35,'Detrazioni '!A:N,14,FALSE)</f>
        <v>1955</v>
      </c>
      <c r="H35" s="3">
        <f t="shared" si="0"/>
        <v>0</v>
      </c>
      <c r="I35" s="16">
        <f t="shared" si="1"/>
        <v>1955</v>
      </c>
      <c r="J35" s="22">
        <f t="shared" si="3"/>
        <v>0</v>
      </c>
      <c r="K35" s="22">
        <f t="shared" si="4"/>
        <v>0</v>
      </c>
      <c r="L35" s="22">
        <f t="shared" si="5"/>
        <v>0</v>
      </c>
      <c r="M35" s="41">
        <f t="shared" si="6"/>
        <v>0</v>
      </c>
      <c r="N35" s="41">
        <f t="shared" si="7"/>
        <v>0</v>
      </c>
    </row>
    <row r="36" spans="1:14" x14ac:dyDescent="0.2">
      <c r="A36" s="12">
        <v>100</v>
      </c>
      <c r="B36" s="12">
        <f t="shared" si="2"/>
        <v>3300</v>
      </c>
      <c r="C36" s="13">
        <f>'Aliquote medie'!C36</f>
        <v>1</v>
      </c>
      <c r="D36" s="43">
        <f>'Aliquote medie'!D36</f>
        <v>0.23</v>
      </c>
      <c r="E36" s="14">
        <f>'Aliquote medie'!F36</f>
        <v>759</v>
      </c>
      <c r="F36" s="43">
        <f>'Aliquote medie'!G36</f>
        <v>0.23</v>
      </c>
      <c r="G36" s="15">
        <f>VLOOKUP(B36,'Detrazioni '!A:N,14,FALSE)</f>
        <v>1955</v>
      </c>
      <c r="H36" s="3">
        <f t="shared" si="0"/>
        <v>0</v>
      </c>
      <c r="I36" s="16">
        <f t="shared" si="1"/>
        <v>1955</v>
      </c>
      <c r="J36" s="22">
        <f t="shared" si="3"/>
        <v>0</v>
      </c>
      <c r="K36" s="22">
        <f t="shared" si="4"/>
        <v>0</v>
      </c>
      <c r="L36" s="22">
        <f t="shared" si="5"/>
        <v>0</v>
      </c>
      <c r="M36" s="41">
        <f t="shared" si="6"/>
        <v>0</v>
      </c>
      <c r="N36" s="41">
        <f t="shared" si="7"/>
        <v>0</v>
      </c>
    </row>
    <row r="37" spans="1:14" x14ac:dyDescent="0.2">
      <c r="A37" s="12">
        <v>100</v>
      </c>
      <c r="B37" s="12">
        <f t="shared" si="2"/>
        <v>3400</v>
      </c>
      <c r="C37" s="13">
        <f>'Aliquote medie'!C37</f>
        <v>1</v>
      </c>
      <c r="D37" s="43">
        <f>'Aliquote medie'!D37</f>
        <v>0.23</v>
      </c>
      <c r="E37" s="14">
        <f>'Aliquote medie'!F37</f>
        <v>782</v>
      </c>
      <c r="F37" s="43">
        <f>'Aliquote medie'!G37</f>
        <v>0.23</v>
      </c>
      <c r="G37" s="15">
        <f>VLOOKUP(B37,'Detrazioni '!A:N,14,FALSE)</f>
        <v>1955</v>
      </c>
      <c r="H37" s="3">
        <f t="shared" si="0"/>
        <v>0</v>
      </c>
      <c r="I37" s="16">
        <f t="shared" si="1"/>
        <v>1955</v>
      </c>
      <c r="J37" s="22">
        <f t="shared" si="3"/>
        <v>0</v>
      </c>
      <c r="K37" s="22">
        <f t="shared" si="4"/>
        <v>0</v>
      </c>
      <c r="L37" s="22">
        <f t="shared" si="5"/>
        <v>0</v>
      </c>
      <c r="M37" s="41">
        <f t="shared" si="6"/>
        <v>0</v>
      </c>
      <c r="N37" s="41">
        <f t="shared" si="7"/>
        <v>0</v>
      </c>
    </row>
    <row r="38" spans="1:14" x14ac:dyDescent="0.2">
      <c r="A38" s="12">
        <v>100</v>
      </c>
      <c r="B38" s="12">
        <f t="shared" si="2"/>
        <v>3500</v>
      </c>
      <c r="C38" s="13">
        <f>'Aliquote medie'!C38</f>
        <v>1</v>
      </c>
      <c r="D38" s="43">
        <f>'Aliquote medie'!D38</f>
        <v>0.23</v>
      </c>
      <c r="E38" s="14">
        <f>'Aliquote medie'!F38</f>
        <v>805</v>
      </c>
      <c r="F38" s="43">
        <f>'Aliquote medie'!G38</f>
        <v>0.23</v>
      </c>
      <c r="G38" s="15">
        <f>VLOOKUP(B38,'Detrazioni '!A:N,14,FALSE)</f>
        <v>1955</v>
      </c>
      <c r="H38" s="3">
        <f t="shared" si="0"/>
        <v>0</v>
      </c>
      <c r="I38" s="16">
        <f t="shared" si="1"/>
        <v>1955</v>
      </c>
      <c r="J38" s="22">
        <f t="shared" si="3"/>
        <v>0</v>
      </c>
      <c r="K38" s="22">
        <f t="shared" si="4"/>
        <v>0</v>
      </c>
      <c r="L38" s="22">
        <f t="shared" si="5"/>
        <v>0</v>
      </c>
      <c r="M38" s="41">
        <f t="shared" si="6"/>
        <v>0</v>
      </c>
      <c r="N38" s="41">
        <f t="shared" si="7"/>
        <v>0</v>
      </c>
    </row>
    <row r="39" spans="1:14" x14ac:dyDescent="0.2">
      <c r="A39" s="12">
        <v>100</v>
      </c>
      <c r="B39" s="12">
        <f t="shared" si="2"/>
        <v>3600</v>
      </c>
      <c r="C39" s="13">
        <f>'Aliquote medie'!C39</f>
        <v>1</v>
      </c>
      <c r="D39" s="43">
        <f>'Aliquote medie'!D39</f>
        <v>0.23</v>
      </c>
      <c r="E39" s="14">
        <f>'Aliquote medie'!F39</f>
        <v>828</v>
      </c>
      <c r="F39" s="43">
        <f>'Aliquote medie'!G39</f>
        <v>0.23</v>
      </c>
      <c r="G39" s="15">
        <f>VLOOKUP(B39,'Detrazioni '!A:N,14,FALSE)</f>
        <v>1955</v>
      </c>
      <c r="H39" s="3">
        <f t="shared" si="0"/>
        <v>0</v>
      </c>
      <c r="I39" s="16">
        <f t="shared" si="1"/>
        <v>1955</v>
      </c>
      <c r="J39" s="22">
        <f t="shared" si="3"/>
        <v>0</v>
      </c>
      <c r="K39" s="22">
        <f t="shared" si="4"/>
        <v>0</v>
      </c>
      <c r="L39" s="22">
        <f t="shared" si="5"/>
        <v>0</v>
      </c>
      <c r="M39" s="41">
        <f t="shared" si="6"/>
        <v>0</v>
      </c>
      <c r="N39" s="41">
        <f t="shared" si="7"/>
        <v>0</v>
      </c>
    </row>
    <row r="40" spans="1:14" x14ac:dyDescent="0.2">
      <c r="A40" s="12">
        <v>100</v>
      </c>
      <c r="B40" s="12">
        <f t="shared" si="2"/>
        <v>3700</v>
      </c>
      <c r="C40" s="13">
        <f>'Aliquote medie'!C40</f>
        <v>1</v>
      </c>
      <c r="D40" s="43">
        <f>'Aliquote medie'!D40</f>
        <v>0.23</v>
      </c>
      <c r="E40" s="14">
        <f>'Aliquote medie'!F40</f>
        <v>851</v>
      </c>
      <c r="F40" s="43">
        <f>'Aliquote medie'!G40</f>
        <v>0.23</v>
      </c>
      <c r="G40" s="15">
        <f>VLOOKUP(B40,'Detrazioni '!A:N,14,FALSE)</f>
        <v>1955</v>
      </c>
      <c r="H40" s="3">
        <f t="shared" si="0"/>
        <v>0</v>
      </c>
      <c r="I40" s="16">
        <f t="shared" si="1"/>
        <v>1955</v>
      </c>
      <c r="J40" s="22">
        <f t="shared" si="3"/>
        <v>0</v>
      </c>
      <c r="K40" s="22">
        <f t="shared" si="4"/>
        <v>0</v>
      </c>
      <c r="L40" s="22">
        <f t="shared" si="5"/>
        <v>0</v>
      </c>
      <c r="M40" s="41">
        <f t="shared" si="6"/>
        <v>0</v>
      </c>
      <c r="N40" s="41">
        <f t="shared" si="7"/>
        <v>0</v>
      </c>
    </row>
    <row r="41" spans="1:14" x14ac:dyDescent="0.2">
      <c r="A41" s="12">
        <v>100</v>
      </c>
      <c r="B41" s="12">
        <f t="shared" si="2"/>
        <v>3800</v>
      </c>
      <c r="C41" s="13">
        <f>'Aliquote medie'!C41</f>
        <v>1</v>
      </c>
      <c r="D41" s="43">
        <f>'Aliquote medie'!D41</f>
        <v>0.23</v>
      </c>
      <c r="E41" s="14">
        <f>'Aliquote medie'!F41</f>
        <v>874</v>
      </c>
      <c r="F41" s="43">
        <f>'Aliquote medie'!G41</f>
        <v>0.23</v>
      </c>
      <c r="G41" s="15">
        <f>VLOOKUP(B41,'Detrazioni '!A:N,14,FALSE)</f>
        <v>1955</v>
      </c>
      <c r="H41" s="3">
        <f t="shared" si="0"/>
        <v>0</v>
      </c>
      <c r="I41" s="16">
        <f t="shared" si="1"/>
        <v>1955</v>
      </c>
      <c r="J41" s="22">
        <f t="shared" si="3"/>
        <v>0</v>
      </c>
      <c r="K41" s="22">
        <f t="shared" si="4"/>
        <v>0</v>
      </c>
      <c r="L41" s="22">
        <f t="shared" si="5"/>
        <v>0</v>
      </c>
      <c r="M41" s="41">
        <f t="shared" si="6"/>
        <v>0</v>
      </c>
      <c r="N41" s="41">
        <f t="shared" si="7"/>
        <v>0</v>
      </c>
    </row>
    <row r="42" spans="1:14" x14ac:dyDescent="0.2">
      <c r="A42" s="12">
        <v>100</v>
      </c>
      <c r="B42" s="12">
        <f t="shared" si="2"/>
        <v>3900</v>
      </c>
      <c r="C42" s="13">
        <f>'Aliquote medie'!C42</f>
        <v>1</v>
      </c>
      <c r="D42" s="43">
        <f>'Aliquote medie'!D42</f>
        <v>0.23</v>
      </c>
      <c r="E42" s="14">
        <f>'Aliquote medie'!F42</f>
        <v>897</v>
      </c>
      <c r="F42" s="43">
        <f>'Aliquote medie'!G42</f>
        <v>0.23</v>
      </c>
      <c r="G42" s="15">
        <f>VLOOKUP(B42,'Detrazioni '!A:N,14,FALSE)</f>
        <v>1955</v>
      </c>
      <c r="H42" s="3">
        <f t="shared" si="0"/>
        <v>0</v>
      </c>
      <c r="I42" s="16">
        <f t="shared" si="1"/>
        <v>1955</v>
      </c>
      <c r="J42" s="22">
        <f t="shared" si="3"/>
        <v>0</v>
      </c>
      <c r="K42" s="22">
        <f t="shared" si="4"/>
        <v>0</v>
      </c>
      <c r="L42" s="22">
        <f t="shared" si="5"/>
        <v>0</v>
      </c>
      <c r="M42" s="41">
        <f t="shared" si="6"/>
        <v>0</v>
      </c>
      <c r="N42" s="41">
        <f t="shared" si="7"/>
        <v>0</v>
      </c>
    </row>
    <row r="43" spans="1:14" x14ac:dyDescent="0.2">
      <c r="A43" s="12">
        <v>100</v>
      </c>
      <c r="B43" s="12">
        <f t="shared" si="2"/>
        <v>4000</v>
      </c>
      <c r="C43" s="13">
        <f>'Aliquote medie'!C43</f>
        <v>1</v>
      </c>
      <c r="D43" s="43">
        <f>'Aliquote medie'!D43</f>
        <v>0.23</v>
      </c>
      <c r="E43" s="14">
        <f>'Aliquote medie'!F43</f>
        <v>920</v>
      </c>
      <c r="F43" s="43">
        <f>'Aliquote medie'!G43</f>
        <v>0.23</v>
      </c>
      <c r="G43" s="15">
        <f>VLOOKUP(B43,'Detrazioni '!A:N,14,FALSE)</f>
        <v>1955</v>
      </c>
      <c r="H43" s="3">
        <f t="shared" si="0"/>
        <v>0</v>
      </c>
      <c r="I43" s="16">
        <f t="shared" si="1"/>
        <v>1955</v>
      </c>
      <c r="J43" s="22">
        <f t="shared" si="3"/>
        <v>0</v>
      </c>
      <c r="K43" s="22">
        <f t="shared" si="4"/>
        <v>0</v>
      </c>
      <c r="L43" s="22">
        <f t="shared" si="5"/>
        <v>0</v>
      </c>
      <c r="M43" s="41">
        <f t="shared" si="6"/>
        <v>0</v>
      </c>
      <c r="N43" s="41">
        <f t="shared" si="7"/>
        <v>0</v>
      </c>
    </row>
    <row r="44" spans="1:14" x14ac:dyDescent="0.2">
      <c r="A44" s="12">
        <v>100</v>
      </c>
      <c r="B44" s="12">
        <f t="shared" si="2"/>
        <v>4100</v>
      </c>
      <c r="C44" s="13">
        <f>'Aliquote medie'!C44</f>
        <v>1</v>
      </c>
      <c r="D44" s="43">
        <f>'Aliquote medie'!D44</f>
        <v>0.23</v>
      </c>
      <c r="E44" s="14">
        <f>'Aliquote medie'!F44</f>
        <v>943</v>
      </c>
      <c r="F44" s="43">
        <f>'Aliquote medie'!G44</f>
        <v>0.23</v>
      </c>
      <c r="G44" s="15">
        <f>VLOOKUP(B44,'Detrazioni '!A:N,14,FALSE)</f>
        <v>1955</v>
      </c>
      <c r="H44" s="3">
        <f t="shared" si="0"/>
        <v>0</v>
      </c>
      <c r="I44" s="16">
        <f t="shared" si="1"/>
        <v>1955</v>
      </c>
      <c r="J44" s="22">
        <f t="shared" si="3"/>
        <v>0</v>
      </c>
      <c r="K44" s="22">
        <f t="shared" si="4"/>
        <v>0</v>
      </c>
      <c r="L44" s="22">
        <f t="shared" si="5"/>
        <v>0</v>
      </c>
      <c r="M44" s="41">
        <f t="shared" si="6"/>
        <v>0</v>
      </c>
      <c r="N44" s="41">
        <f t="shared" si="7"/>
        <v>0</v>
      </c>
    </row>
    <row r="45" spans="1:14" x14ac:dyDescent="0.2">
      <c r="A45" s="12">
        <v>100</v>
      </c>
      <c r="B45" s="12">
        <f t="shared" si="2"/>
        <v>4200</v>
      </c>
      <c r="C45" s="13">
        <f>'Aliquote medie'!C45</f>
        <v>1</v>
      </c>
      <c r="D45" s="43">
        <f>'Aliquote medie'!D45</f>
        <v>0.23</v>
      </c>
      <c r="E45" s="14">
        <f>'Aliquote medie'!F45</f>
        <v>966</v>
      </c>
      <c r="F45" s="43">
        <f>'Aliquote medie'!G45</f>
        <v>0.23</v>
      </c>
      <c r="G45" s="15">
        <f>VLOOKUP(B45,'Detrazioni '!A:N,14,FALSE)</f>
        <v>1955</v>
      </c>
      <c r="H45" s="3">
        <f t="shared" si="0"/>
        <v>0</v>
      </c>
      <c r="I45" s="16">
        <f t="shared" si="1"/>
        <v>1955</v>
      </c>
      <c r="J45" s="22">
        <f t="shared" si="3"/>
        <v>0</v>
      </c>
      <c r="K45" s="22">
        <f t="shared" si="4"/>
        <v>0</v>
      </c>
      <c r="L45" s="22">
        <f t="shared" si="5"/>
        <v>0</v>
      </c>
      <c r="M45" s="41">
        <f t="shared" si="6"/>
        <v>0</v>
      </c>
      <c r="N45" s="41">
        <f t="shared" si="7"/>
        <v>0</v>
      </c>
    </row>
    <row r="46" spans="1:14" x14ac:dyDescent="0.2">
      <c r="A46" s="12">
        <v>100</v>
      </c>
      <c r="B46" s="12">
        <f t="shared" si="2"/>
        <v>4300</v>
      </c>
      <c r="C46" s="13">
        <f>'Aliquote medie'!C46</f>
        <v>1</v>
      </c>
      <c r="D46" s="43">
        <f>'Aliquote medie'!D46</f>
        <v>0.23</v>
      </c>
      <c r="E46" s="14">
        <f>'Aliquote medie'!F46</f>
        <v>989</v>
      </c>
      <c r="F46" s="43">
        <f>'Aliquote medie'!G46</f>
        <v>0.23</v>
      </c>
      <c r="G46" s="15">
        <f>VLOOKUP(B46,'Detrazioni '!A:N,14,FALSE)</f>
        <v>1955</v>
      </c>
      <c r="H46" s="3">
        <f t="shared" si="0"/>
        <v>0</v>
      </c>
      <c r="I46" s="16">
        <f t="shared" si="1"/>
        <v>1955</v>
      </c>
      <c r="J46" s="22">
        <f t="shared" si="3"/>
        <v>0</v>
      </c>
      <c r="K46" s="22">
        <f t="shared" si="4"/>
        <v>0</v>
      </c>
      <c r="L46" s="22">
        <f t="shared" si="5"/>
        <v>0</v>
      </c>
      <c r="M46" s="41">
        <f t="shared" si="6"/>
        <v>0</v>
      </c>
      <c r="N46" s="41">
        <f t="shared" si="7"/>
        <v>0</v>
      </c>
    </row>
    <row r="47" spans="1:14" x14ac:dyDescent="0.2">
      <c r="A47" s="12">
        <v>100</v>
      </c>
      <c r="B47" s="12">
        <f t="shared" si="2"/>
        <v>4400</v>
      </c>
      <c r="C47" s="13">
        <f>'Aliquote medie'!C47</f>
        <v>1</v>
      </c>
      <c r="D47" s="43">
        <f>'Aliquote medie'!D47</f>
        <v>0.23</v>
      </c>
      <c r="E47" s="14">
        <f>'Aliquote medie'!F47</f>
        <v>1012</v>
      </c>
      <c r="F47" s="43">
        <f>'Aliquote medie'!G47</f>
        <v>0.23</v>
      </c>
      <c r="G47" s="15">
        <f>VLOOKUP(B47,'Detrazioni '!A:N,14,FALSE)</f>
        <v>1955</v>
      </c>
      <c r="H47" s="3">
        <f t="shared" si="0"/>
        <v>0</v>
      </c>
      <c r="I47" s="16">
        <f t="shared" si="1"/>
        <v>1955</v>
      </c>
      <c r="J47" s="22">
        <f t="shared" si="3"/>
        <v>0</v>
      </c>
      <c r="K47" s="22">
        <f t="shared" si="4"/>
        <v>0</v>
      </c>
      <c r="L47" s="22">
        <f t="shared" si="5"/>
        <v>0</v>
      </c>
      <c r="M47" s="41">
        <f t="shared" si="6"/>
        <v>0</v>
      </c>
      <c r="N47" s="41">
        <f t="shared" si="7"/>
        <v>0</v>
      </c>
    </row>
    <row r="48" spans="1:14" x14ac:dyDescent="0.2">
      <c r="A48" s="12">
        <v>100</v>
      </c>
      <c r="B48" s="12">
        <f t="shared" si="2"/>
        <v>4500</v>
      </c>
      <c r="C48" s="13">
        <f>'Aliquote medie'!C48</f>
        <v>1</v>
      </c>
      <c r="D48" s="43">
        <f>'Aliquote medie'!D48</f>
        <v>0.23</v>
      </c>
      <c r="E48" s="14">
        <f>'Aliquote medie'!F48</f>
        <v>1035</v>
      </c>
      <c r="F48" s="43">
        <f>'Aliquote medie'!G48</f>
        <v>0.23</v>
      </c>
      <c r="G48" s="15">
        <f>VLOOKUP(B48,'Detrazioni '!A:N,14,FALSE)</f>
        <v>1955</v>
      </c>
      <c r="H48" s="3">
        <f t="shared" si="0"/>
        <v>0</v>
      </c>
      <c r="I48" s="16">
        <f t="shared" si="1"/>
        <v>1955</v>
      </c>
      <c r="J48" s="22">
        <f t="shared" si="3"/>
        <v>0</v>
      </c>
      <c r="K48" s="22">
        <f t="shared" si="4"/>
        <v>0</v>
      </c>
      <c r="L48" s="22">
        <f t="shared" si="5"/>
        <v>0</v>
      </c>
      <c r="M48" s="41">
        <f t="shared" si="6"/>
        <v>0</v>
      </c>
      <c r="N48" s="41">
        <f t="shared" si="7"/>
        <v>0</v>
      </c>
    </row>
    <row r="49" spans="1:14" x14ac:dyDescent="0.2">
      <c r="A49" s="12">
        <v>100</v>
      </c>
      <c r="B49" s="12">
        <f t="shared" si="2"/>
        <v>4600</v>
      </c>
      <c r="C49" s="13">
        <f>'Aliquote medie'!C49</f>
        <v>1</v>
      </c>
      <c r="D49" s="43">
        <f>'Aliquote medie'!D49</f>
        <v>0.23</v>
      </c>
      <c r="E49" s="14">
        <f>'Aliquote medie'!F49</f>
        <v>1058</v>
      </c>
      <c r="F49" s="43">
        <f>'Aliquote medie'!G49</f>
        <v>0.23</v>
      </c>
      <c r="G49" s="15">
        <f>VLOOKUP(B49,'Detrazioni '!A:N,14,FALSE)</f>
        <v>1955</v>
      </c>
      <c r="H49" s="3">
        <f t="shared" si="0"/>
        <v>0</v>
      </c>
      <c r="I49" s="16">
        <f t="shared" si="1"/>
        <v>1955</v>
      </c>
      <c r="J49" s="22">
        <f t="shared" si="3"/>
        <v>0</v>
      </c>
      <c r="K49" s="22">
        <f t="shared" si="4"/>
        <v>0</v>
      </c>
      <c r="L49" s="22">
        <f t="shared" si="5"/>
        <v>0</v>
      </c>
      <c r="M49" s="41">
        <f t="shared" si="6"/>
        <v>0</v>
      </c>
      <c r="N49" s="41">
        <f t="shared" si="7"/>
        <v>0</v>
      </c>
    </row>
    <row r="50" spans="1:14" x14ac:dyDescent="0.2">
      <c r="A50" s="12">
        <v>100</v>
      </c>
      <c r="B50" s="12">
        <f t="shared" si="2"/>
        <v>4700</v>
      </c>
      <c r="C50" s="13">
        <f>'Aliquote medie'!C50</f>
        <v>1</v>
      </c>
      <c r="D50" s="43">
        <f>'Aliquote medie'!D50</f>
        <v>0.23</v>
      </c>
      <c r="E50" s="14">
        <f>'Aliquote medie'!F50</f>
        <v>1081</v>
      </c>
      <c r="F50" s="43">
        <f>'Aliquote medie'!G50</f>
        <v>0.23</v>
      </c>
      <c r="G50" s="15">
        <f>VLOOKUP(B50,'Detrazioni '!A:N,14,FALSE)</f>
        <v>1955</v>
      </c>
      <c r="H50" s="3">
        <f t="shared" si="0"/>
        <v>0</v>
      </c>
      <c r="I50" s="16">
        <f t="shared" si="1"/>
        <v>1955</v>
      </c>
      <c r="J50" s="22">
        <f t="shared" si="3"/>
        <v>0</v>
      </c>
      <c r="K50" s="22">
        <f t="shared" si="4"/>
        <v>0</v>
      </c>
      <c r="L50" s="22">
        <f t="shared" si="5"/>
        <v>0</v>
      </c>
      <c r="M50" s="41">
        <f t="shared" si="6"/>
        <v>0</v>
      </c>
      <c r="N50" s="41">
        <f t="shared" si="7"/>
        <v>0</v>
      </c>
    </row>
    <row r="51" spans="1:14" x14ac:dyDescent="0.2">
      <c r="A51" s="12">
        <v>100</v>
      </c>
      <c r="B51" s="12">
        <f t="shared" si="2"/>
        <v>4800</v>
      </c>
      <c r="C51" s="13">
        <f>'Aliquote medie'!C51</f>
        <v>1</v>
      </c>
      <c r="D51" s="43">
        <f>'Aliquote medie'!D51</f>
        <v>0.23</v>
      </c>
      <c r="E51" s="14">
        <f>'Aliquote medie'!F51</f>
        <v>1104</v>
      </c>
      <c r="F51" s="43">
        <f>'Aliquote medie'!G51</f>
        <v>0.23</v>
      </c>
      <c r="G51" s="15">
        <f>VLOOKUP(B51,'Detrazioni '!A:N,14,FALSE)</f>
        <v>1955</v>
      </c>
      <c r="H51" s="3">
        <f t="shared" si="0"/>
        <v>0</v>
      </c>
      <c r="I51" s="16">
        <f t="shared" si="1"/>
        <v>1955</v>
      </c>
      <c r="J51" s="22">
        <f t="shared" si="3"/>
        <v>0</v>
      </c>
      <c r="K51" s="22">
        <f t="shared" si="4"/>
        <v>0</v>
      </c>
      <c r="L51" s="22">
        <f t="shared" si="5"/>
        <v>0</v>
      </c>
      <c r="M51" s="41">
        <f t="shared" si="6"/>
        <v>0</v>
      </c>
      <c r="N51" s="41">
        <f t="shared" si="7"/>
        <v>0</v>
      </c>
    </row>
    <row r="52" spans="1:14" x14ac:dyDescent="0.2">
      <c r="A52" s="12">
        <v>100</v>
      </c>
      <c r="B52" s="12">
        <f t="shared" si="2"/>
        <v>4900</v>
      </c>
      <c r="C52" s="13">
        <f>'Aliquote medie'!C52</f>
        <v>1</v>
      </c>
      <c r="D52" s="43">
        <f>'Aliquote medie'!D52</f>
        <v>0.23</v>
      </c>
      <c r="E52" s="14">
        <f>'Aliquote medie'!F52</f>
        <v>1127</v>
      </c>
      <c r="F52" s="43">
        <f>'Aliquote medie'!G52</f>
        <v>0.23</v>
      </c>
      <c r="G52" s="15">
        <f>VLOOKUP(B52,'Detrazioni '!A:N,14,FALSE)</f>
        <v>1955</v>
      </c>
      <c r="H52" s="3">
        <f t="shared" si="0"/>
        <v>0</v>
      </c>
      <c r="I52" s="16">
        <f t="shared" si="1"/>
        <v>1955</v>
      </c>
      <c r="J52" s="22">
        <f t="shared" si="3"/>
        <v>0</v>
      </c>
      <c r="K52" s="22">
        <f t="shared" si="4"/>
        <v>0</v>
      </c>
      <c r="L52" s="22">
        <f t="shared" si="5"/>
        <v>0</v>
      </c>
      <c r="M52" s="41">
        <f t="shared" si="6"/>
        <v>0</v>
      </c>
      <c r="N52" s="41">
        <f t="shared" si="7"/>
        <v>0</v>
      </c>
    </row>
    <row r="53" spans="1:14" x14ac:dyDescent="0.2">
      <c r="A53" s="12">
        <v>100</v>
      </c>
      <c r="B53" s="12">
        <f t="shared" si="2"/>
        <v>5000</v>
      </c>
      <c r="C53" s="13">
        <f>'Aliquote medie'!C53</f>
        <v>1</v>
      </c>
      <c r="D53" s="43">
        <f>'Aliquote medie'!D53</f>
        <v>0.23</v>
      </c>
      <c r="E53" s="14">
        <f>'Aliquote medie'!F53</f>
        <v>1150</v>
      </c>
      <c r="F53" s="43">
        <f>'Aliquote medie'!G53</f>
        <v>0.23</v>
      </c>
      <c r="G53" s="15">
        <f>VLOOKUP(B53,'Detrazioni '!A:N,14,FALSE)</f>
        <v>1955</v>
      </c>
      <c r="H53" s="3">
        <f t="shared" si="0"/>
        <v>0</v>
      </c>
      <c r="I53" s="16">
        <f t="shared" si="1"/>
        <v>1955</v>
      </c>
      <c r="J53" s="22">
        <f t="shared" si="3"/>
        <v>0</v>
      </c>
      <c r="K53" s="22">
        <f t="shared" si="4"/>
        <v>0</v>
      </c>
      <c r="L53" s="22">
        <f t="shared" si="5"/>
        <v>0</v>
      </c>
      <c r="M53" s="41">
        <f t="shared" si="6"/>
        <v>0</v>
      </c>
      <c r="N53" s="41">
        <f t="shared" si="7"/>
        <v>0</v>
      </c>
    </row>
    <row r="54" spans="1:14" x14ac:dyDescent="0.2">
      <c r="A54" s="12">
        <v>100</v>
      </c>
      <c r="B54" s="12">
        <f t="shared" si="2"/>
        <v>5100</v>
      </c>
      <c r="C54" s="13">
        <f>'Aliquote medie'!C54</f>
        <v>1</v>
      </c>
      <c r="D54" s="43">
        <f>'Aliquote medie'!D54</f>
        <v>0.23</v>
      </c>
      <c r="E54" s="14">
        <f>'Aliquote medie'!F54</f>
        <v>1173</v>
      </c>
      <c r="F54" s="43">
        <f>'Aliquote medie'!G54</f>
        <v>0.23</v>
      </c>
      <c r="G54" s="15">
        <f>VLOOKUP(B54,'Detrazioni '!A:N,14,FALSE)</f>
        <v>1955</v>
      </c>
      <c r="H54" s="3">
        <f t="shared" si="0"/>
        <v>0</v>
      </c>
      <c r="I54" s="16">
        <f t="shared" si="1"/>
        <v>1955</v>
      </c>
      <c r="J54" s="22">
        <f t="shared" si="3"/>
        <v>0</v>
      </c>
      <c r="K54" s="22">
        <f t="shared" si="4"/>
        <v>0</v>
      </c>
      <c r="L54" s="22">
        <f t="shared" si="5"/>
        <v>0</v>
      </c>
      <c r="M54" s="41">
        <f t="shared" si="6"/>
        <v>0</v>
      </c>
      <c r="N54" s="41">
        <f t="shared" si="7"/>
        <v>0</v>
      </c>
    </row>
    <row r="55" spans="1:14" x14ac:dyDescent="0.2">
      <c r="A55" s="12">
        <v>100</v>
      </c>
      <c r="B55" s="12">
        <f t="shared" si="2"/>
        <v>5200</v>
      </c>
      <c r="C55" s="13">
        <f>'Aliquote medie'!C55</f>
        <v>1</v>
      </c>
      <c r="D55" s="43">
        <f>'Aliquote medie'!D55</f>
        <v>0.23</v>
      </c>
      <c r="E55" s="14">
        <f>'Aliquote medie'!F55</f>
        <v>1196</v>
      </c>
      <c r="F55" s="43">
        <f>'Aliquote medie'!G55</f>
        <v>0.23</v>
      </c>
      <c r="G55" s="15">
        <f>VLOOKUP(B55,'Detrazioni '!A:N,14,FALSE)</f>
        <v>1955</v>
      </c>
      <c r="H55" s="3">
        <f t="shared" si="0"/>
        <v>0</v>
      </c>
      <c r="I55" s="16">
        <f t="shared" si="1"/>
        <v>1955</v>
      </c>
      <c r="J55" s="22">
        <f t="shared" si="3"/>
        <v>0</v>
      </c>
      <c r="K55" s="22">
        <f t="shared" si="4"/>
        <v>0</v>
      </c>
      <c r="L55" s="22">
        <f t="shared" si="5"/>
        <v>0</v>
      </c>
      <c r="M55" s="41">
        <f t="shared" si="6"/>
        <v>0</v>
      </c>
      <c r="N55" s="41">
        <f t="shared" si="7"/>
        <v>0</v>
      </c>
    </row>
    <row r="56" spans="1:14" x14ac:dyDescent="0.2">
      <c r="A56" s="12">
        <v>100</v>
      </c>
      <c r="B56" s="12">
        <f t="shared" si="2"/>
        <v>5300</v>
      </c>
      <c r="C56" s="13">
        <f>'Aliquote medie'!C56</f>
        <v>1</v>
      </c>
      <c r="D56" s="43">
        <f>'Aliquote medie'!D56</f>
        <v>0.23</v>
      </c>
      <c r="E56" s="14">
        <f>'Aliquote medie'!F56</f>
        <v>1219</v>
      </c>
      <c r="F56" s="43">
        <f>'Aliquote medie'!G56</f>
        <v>0.23</v>
      </c>
      <c r="G56" s="15">
        <f>VLOOKUP(B56,'Detrazioni '!A:N,14,FALSE)</f>
        <v>1955</v>
      </c>
      <c r="H56" s="3">
        <f t="shared" si="0"/>
        <v>0</v>
      </c>
      <c r="I56" s="16">
        <f t="shared" si="1"/>
        <v>1955</v>
      </c>
      <c r="J56" s="22">
        <f t="shared" si="3"/>
        <v>0</v>
      </c>
      <c r="K56" s="22">
        <f t="shared" si="4"/>
        <v>0</v>
      </c>
      <c r="L56" s="22">
        <f t="shared" si="5"/>
        <v>0</v>
      </c>
      <c r="M56" s="41">
        <f t="shared" si="6"/>
        <v>0</v>
      </c>
      <c r="N56" s="41">
        <f t="shared" si="7"/>
        <v>0</v>
      </c>
    </row>
    <row r="57" spans="1:14" x14ac:dyDescent="0.2">
      <c r="A57" s="12">
        <v>100</v>
      </c>
      <c r="B57" s="12">
        <f t="shared" si="2"/>
        <v>5400</v>
      </c>
      <c r="C57" s="13">
        <f>'Aliquote medie'!C57</f>
        <v>1</v>
      </c>
      <c r="D57" s="43">
        <f>'Aliquote medie'!D57</f>
        <v>0.23</v>
      </c>
      <c r="E57" s="14">
        <f>'Aliquote medie'!F57</f>
        <v>1242</v>
      </c>
      <c r="F57" s="43">
        <f>'Aliquote medie'!G57</f>
        <v>0.23</v>
      </c>
      <c r="G57" s="15">
        <f>VLOOKUP(B57,'Detrazioni '!A:N,14,FALSE)</f>
        <v>1955</v>
      </c>
      <c r="H57" s="3">
        <f t="shared" si="0"/>
        <v>0</v>
      </c>
      <c r="I57" s="16">
        <f t="shared" si="1"/>
        <v>1955</v>
      </c>
      <c r="J57" s="22">
        <f t="shared" si="3"/>
        <v>0</v>
      </c>
      <c r="K57" s="22">
        <f t="shared" si="4"/>
        <v>0</v>
      </c>
      <c r="L57" s="22">
        <f t="shared" si="5"/>
        <v>0</v>
      </c>
      <c r="M57" s="41">
        <f t="shared" si="6"/>
        <v>0</v>
      </c>
      <c r="N57" s="41">
        <f t="shared" si="7"/>
        <v>0</v>
      </c>
    </row>
    <row r="58" spans="1:14" x14ac:dyDescent="0.2">
      <c r="A58" s="12">
        <v>100</v>
      </c>
      <c r="B58" s="12">
        <f t="shared" si="2"/>
        <v>5500</v>
      </c>
      <c r="C58" s="13">
        <f>'Aliquote medie'!C58</f>
        <v>1</v>
      </c>
      <c r="D58" s="43">
        <f>'Aliquote medie'!D58</f>
        <v>0.23</v>
      </c>
      <c r="E58" s="14">
        <f>'Aliquote medie'!F58</f>
        <v>1265</v>
      </c>
      <c r="F58" s="43">
        <f>'Aliquote medie'!G58</f>
        <v>0.23</v>
      </c>
      <c r="G58" s="15">
        <f>VLOOKUP(B58,'Detrazioni '!A:N,14,FALSE)</f>
        <v>1955</v>
      </c>
      <c r="H58" s="3">
        <f t="shared" si="0"/>
        <v>0</v>
      </c>
      <c r="I58" s="16">
        <f t="shared" si="1"/>
        <v>1955</v>
      </c>
      <c r="J58" s="22">
        <f t="shared" si="3"/>
        <v>0</v>
      </c>
      <c r="K58" s="22">
        <f t="shared" si="4"/>
        <v>0</v>
      </c>
      <c r="L58" s="22">
        <f t="shared" si="5"/>
        <v>0</v>
      </c>
      <c r="M58" s="41">
        <f t="shared" si="6"/>
        <v>0</v>
      </c>
      <c r="N58" s="41">
        <f t="shared" si="7"/>
        <v>0</v>
      </c>
    </row>
    <row r="59" spans="1:14" x14ac:dyDescent="0.2">
      <c r="A59" s="12">
        <v>100</v>
      </c>
      <c r="B59" s="12">
        <f t="shared" si="2"/>
        <v>5600</v>
      </c>
      <c r="C59" s="13">
        <f>'Aliquote medie'!C59</f>
        <v>1</v>
      </c>
      <c r="D59" s="43">
        <f>'Aliquote medie'!D59</f>
        <v>0.23</v>
      </c>
      <c r="E59" s="14">
        <f>'Aliquote medie'!F59</f>
        <v>1288</v>
      </c>
      <c r="F59" s="43">
        <f>'Aliquote medie'!G59</f>
        <v>0.23</v>
      </c>
      <c r="G59" s="15">
        <f>VLOOKUP(B59,'Detrazioni '!A:N,14,FALSE)</f>
        <v>1955</v>
      </c>
      <c r="H59" s="3">
        <f t="shared" si="0"/>
        <v>0</v>
      </c>
      <c r="I59" s="16">
        <f t="shared" si="1"/>
        <v>1955</v>
      </c>
      <c r="J59" s="22">
        <f t="shared" si="3"/>
        <v>0</v>
      </c>
      <c r="K59" s="22">
        <f t="shared" si="4"/>
        <v>0</v>
      </c>
      <c r="L59" s="22">
        <f t="shared" si="5"/>
        <v>0</v>
      </c>
      <c r="M59" s="41">
        <f t="shared" si="6"/>
        <v>0</v>
      </c>
      <c r="N59" s="41">
        <f t="shared" si="7"/>
        <v>0</v>
      </c>
    </row>
    <row r="60" spans="1:14" x14ac:dyDescent="0.2">
      <c r="A60" s="12">
        <v>100</v>
      </c>
      <c r="B60" s="12">
        <f t="shared" si="2"/>
        <v>5700</v>
      </c>
      <c r="C60" s="13">
        <f>'Aliquote medie'!C60</f>
        <v>1</v>
      </c>
      <c r="D60" s="43">
        <f>'Aliquote medie'!D60</f>
        <v>0.23</v>
      </c>
      <c r="E60" s="14">
        <f>'Aliquote medie'!F60</f>
        <v>1311</v>
      </c>
      <c r="F60" s="43">
        <f>'Aliquote medie'!G60</f>
        <v>0.23</v>
      </c>
      <c r="G60" s="15">
        <f>VLOOKUP(B60,'Detrazioni '!A:N,14,FALSE)</f>
        <v>1955</v>
      </c>
      <c r="H60" s="3">
        <f t="shared" si="0"/>
        <v>0</v>
      </c>
      <c r="I60" s="16">
        <f t="shared" si="1"/>
        <v>1955</v>
      </c>
      <c r="J60" s="22">
        <f t="shared" si="3"/>
        <v>0</v>
      </c>
      <c r="K60" s="22">
        <f t="shared" si="4"/>
        <v>0</v>
      </c>
      <c r="L60" s="22">
        <f t="shared" si="5"/>
        <v>0</v>
      </c>
      <c r="M60" s="41">
        <f t="shared" si="6"/>
        <v>0</v>
      </c>
      <c r="N60" s="41">
        <f t="shared" si="7"/>
        <v>0</v>
      </c>
    </row>
    <row r="61" spans="1:14" x14ac:dyDescent="0.2">
      <c r="A61" s="12">
        <v>100</v>
      </c>
      <c r="B61" s="12">
        <f t="shared" si="2"/>
        <v>5800</v>
      </c>
      <c r="C61" s="13">
        <f>'Aliquote medie'!C61</f>
        <v>1</v>
      </c>
      <c r="D61" s="43">
        <f>'Aliquote medie'!D61</f>
        <v>0.23</v>
      </c>
      <c r="E61" s="14">
        <f>'Aliquote medie'!F61</f>
        <v>1334</v>
      </c>
      <c r="F61" s="43">
        <f>'Aliquote medie'!G61</f>
        <v>0.23</v>
      </c>
      <c r="G61" s="15">
        <f>VLOOKUP(B61,'Detrazioni '!A:N,14,FALSE)</f>
        <v>1955</v>
      </c>
      <c r="H61" s="3">
        <f t="shared" si="0"/>
        <v>0</v>
      </c>
      <c r="I61" s="16">
        <f t="shared" si="1"/>
        <v>1955</v>
      </c>
      <c r="J61" s="22">
        <f t="shared" si="3"/>
        <v>0</v>
      </c>
      <c r="K61" s="22">
        <f t="shared" si="4"/>
        <v>0</v>
      </c>
      <c r="L61" s="22">
        <f t="shared" si="5"/>
        <v>0</v>
      </c>
      <c r="M61" s="41">
        <f t="shared" si="6"/>
        <v>0</v>
      </c>
      <c r="N61" s="41">
        <f t="shared" si="7"/>
        <v>0</v>
      </c>
    </row>
    <row r="62" spans="1:14" x14ac:dyDescent="0.2">
      <c r="A62" s="12">
        <v>100</v>
      </c>
      <c r="B62" s="12">
        <f t="shared" si="2"/>
        <v>5900</v>
      </c>
      <c r="C62" s="13">
        <f>'Aliquote medie'!C62</f>
        <v>1</v>
      </c>
      <c r="D62" s="43">
        <f>'Aliquote medie'!D62</f>
        <v>0.23</v>
      </c>
      <c r="E62" s="14">
        <f>'Aliquote medie'!F62</f>
        <v>1357</v>
      </c>
      <c r="F62" s="43">
        <f>'Aliquote medie'!G62</f>
        <v>0.23</v>
      </c>
      <c r="G62" s="15">
        <f>VLOOKUP(B62,'Detrazioni '!A:N,14,FALSE)</f>
        <v>1955</v>
      </c>
      <c r="H62" s="3">
        <f t="shared" si="0"/>
        <v>0</v>
      </c>
      <c r="I62" s="16">
        <f t="shared" si="1"/>
        <v>1955</v>
      </c>
      <c r="J62" s="22">
        <f t="shared" si="3"/>
        <v>0</v>
      </c>
      <c r="K62" s="22">
        <f t="shared" si="4"/>
        <v>0</v>
      </c>
      <c r="L62" s="22">
        <f t="shared" si="5"/>
        <v>0</v>
      </c>
      <c r="M62" s="41">
        <f t="shared" si="6"/>
        <v>0</v>
      </c>
      <c r="N62" s="41">
        <f t="shared" si="7"/>
        <v>0</v>
      </c>
    </row>
    <row r="63" spans="1:14" x14ac:dyDescent="0.2">
      <c r="A63" s="12">
        <v>100</v>
      </c>
      <c r="B63" s="12">
        <f t="shared" si="2"/>
        <v>6000</v>
      </c>
      <c r="C63" s="13">
        <f>'Aliquote medie'!C63</f>
        <v>1</v>
      </c>
      <c r="D63" s="43">
        <f>'Aliquote medie'!D63</f>
        <v>0.23</v>
      </c>
      <c r="E63" s="14">
        <f>'Aliquote medie'!F63</f>
        <v>1380</v>
      </c>
      <c r="F63" s="43">
        <f>'Aliquote medie'!G63</f>
        <v>0.23</v>
      </c>
      <c r="G63" s="15">
        <f>VLOOKUP(B63,'Detrazioni '!A:N,14,FALSE)</f>
        <v>1955</v>
      </c>
      <c r="H63" s="3">
        <f t="shared" si="0"/>
        <v>0</v>
      </c>
      <c r="I63" s="16">
        <f t="shared" si="1"/>
        <v>1955</v>
      </c>
      <c r="J63" s="22">
        <f t="shared" si="3"/>
        <v>0</v>
      </c>
      <c r="K63" s="22">
        <f t="shared" si="4"/>
        <v>0</v>
      </c>
      <c r="L63" s="22">
        <f t="shared" si="5"/>
        <v>0</v>
      </c>
      <c r="M63" s="41">
        <f t="shared" si="6"/>
        <v>0</v>
      </c>
      <c r="N63" s="41">
        <f t="shared" si="7"/>
        <v>0</v>
      </c>
    </row>
    <row r="64" spans="1:14" x14ac:dyDescent="0.2">
      <c r="A64" s="12">
        <v>100</v>
      </c>
      <c r="B64" s="12">
        <f t="shared" si="2"/>
        <v>6100</v>
      </c>
      <c r="C64" s="13">
        <f>'Aliquote medie'!C64</f>
        <v>1</v>
      </c>
      <c r="D64" s="43">
        <f>'Aliquote medie'!D64</f>
        <v>0.23</v>
      </c>
      <c r="E64" s="14">
        <f>'Aliquote medie'!F64</f>
        <v>1403</v>
      </c>
      <c r="F64" s="43">
        <f>'Aliquote medie'!G64</f>
        <v>0.23</v>
      </c>
      <c r="G64" s="15">
        <f>VLOOKUP(B64,'Detrazioni '!A:N,14,FALSE)</f>
        <v>1955</v>
      </c>
      <c r="H64" s="3">
        <f t="shared" si="0"/>
        <v>0</v>
      </c>
      <c r="I64" s="16">
        <f t="shared" si="1"/>
        <v>1955</v>
      </c>
      <c r="J64" s="22">
        <f t="shared" si="3"/>
        <v>0</v>
      </c>
      <c r="K64" s="22">
        <f t="shared" si="4"/>
        <v>0</v>
      </c>
      <c r="L64" s="22">
        <f t="shared" si="5"/>
        <v>0</v>
      </c>
      <c r="M64" s="41">
        <f t="shared" si="6"/>
        <v>0</v>
      </c>
      <c r="N64" s="41">
        <f t="shared" si="7"/>
        <v>0</v>
      </c>
    </row>
    <row r="65" spans="1:14" x14ac:dyDescent="0.2">
      <c r="A65" s="12">
        <v>100</v>
      </c>
      <c r="B65" s="12">
        <f t="shared" si="2"/>
        <v>6200</v>
      </c>
      <c r="C65" s="13">
        <f>'Aliquote medie'!C65</f>
        <v>1</v>
      </c>
      <c r="D65" s="43">
        <f>'Aliquote medie'!D65</f>
        <v>0.23</v>
      </c>
      <c r="E65" s="14">
        <f>'Aliquote medie'!F65</f>
        <v>1426</v>
      </c>
      <c r="F65" s="43">
        <f>'Aliquote medie'!G65</f>
        <v>0.23</v>
      </c>
      <c r="G65" s="15">
        <f>VLOOKUP(B65,'Detrazioni '!A:N,14,FALSE)</f>
        <v>1955</v>
      </c>
      <c r="H65" s="3">
        <f t="shared" si="0"/>
        <v>0</v>
      </c>
      <c r="I65" s="16">
        <f t="shared" si="1"/>
        <v>1955</v>
      </c>
      <c r="J65" s="22">
        <f t="shared" si="3"/>
        <v>0</v>
      </c>
      <c r="K65" s="22">
        <f t="shared" si="4"/>
        <v>0</v>
      </c>
      <c r="L65" s="22">
        <f t="shared" si="5"/>
        <v>0</v>
      </c>
      <c r="M65" s="41">
        <f t="shared" si="6"/>
        <v>0</v>
      </c>
      <c r="N65" s="41">
        <f t="shared" si="7"/>
        <v>0</v>
      </c>
    </row>
    <row r="66" spans="1:14" x14ac:dyDescent="0.2">
      <c r="A66" s="12">
        <v>100</v>
      </c>
      <c r="B66" s="12">
        <f t="shared" si="2"/>
        <v>6300</v>
      </c>
      <c r="C66" s="13">
        <f>'Aliquote medie'!C66</f>
        <v>1</v>
      </c>
      <c r="D66" s="43">
        <f>'Aliquote medie'!D66</f>
        <v>0.23</v>
      </c>
      <c r="E66" s="14">
        <f>'Aliquote medie'!F66</f>
        <v>1449</v>
      </c>
      <c r="F66" s="43">
        <f>'Aliquote medie'!G66</f>
        <v>0.23</v>
      </c>
      <c r="G66" s="15">
        <f>VLOOKUP(B66,'Detrazioni '!A:N,14,FALSE)</f>
        <v>1955</v>
      </c>
      <c r="H66" s="3">
        <f t="shared" si="0"/>
        <v>0</v>
      </c>
      <c r="I66" s="16">
        <f t="shared" si="1"/>
        <v>1955</v>
      </c>
      <c r="J66" s="22">
        <f t="shared" si="3"/>
        <v>0</v>
      </c>
      <c r="K66" s="22">
        <f t="shared" si="4"/>
        <v>0</v>
      </c>
      <c r="L66" s="22">
        <f t="shared" si="5"/>
        <v>0</v>
      </c>
      <c r="M66" s="41">
        <f t="shared" si="6"/>
        <v>0</v>
      </c>
      <c r="N66" s="41">
        <f t="shared" si="7"/>
        <v>0</v>
      </c>
    </row>
    <row r="67" spans="1:14" x14ac:dyDescent="0.2">
      <c r="A67" s="12">
        <v>100</v>
      </c>
      <c r="B67" s="12">
        <f t="shared" si="2"/>
        <v>6400</v>
      </c>
      <c r="C67" s="13">
        <f>'Aliquote medie'!C67</f>
        <v>1</v>
      </c>
      <c r="D67" s="43">
        <f>'Aliquote medie'!D67</f>
        <v>0.23</v>
      </c>
      <c r="E67" s="14">
        <f>'Aliquote medie'!F67</f>
        <v>1472</v>
      </c>
      <c r="F67" s="43">
        <f>'Aliquote medie'!G67</f>
        <v>0.23</v>
      </c>
      <c r="G67" s="15">
        <f>VLOOKUP(B67,'Detrazioni '!A:N,14,FALSE)</f>
        <v>1955</v>
      </c>
      <c r="H67" s="3">
        <f t="shared" si="0"/>
        <v>0</v>
      </c>
      <c r="I67" s="16">
        <f t="shared" si="1"/>
        <v>1955</v>
      </c>
      <c r="J67" s="22">
        <f t="shared" si="3"/>
        <v>0</v>
      </c>
      <c r="K67" s="22">
        <f t="shared" si="4"/>
        <v>0</v>
      </c>
      <c r="L67" s="22">
        <f t="shared" si="5"/>
        <v>0</v>
      </c>
      <c r="M67" s="41">
        <f t="shared" si="6"/>
        <v>0</v>
      </c>
      <c r="N67" s="41">
        <f t="shared" si="7"/>
        <v>0</v>
      </c>
    </row>
    <row r="68" spans="1:14" x14ac:dyDescent="0.2">
      <c r="A68" s="12">
        <v>100</v>
      </c>
      <c r="B68" s="12">
        <f t="shared" si="2"/>
        <v>6500</v>
      </c>
      <c r="C68" s="13">
        <f>'Aliquote medie'!C68</f>
        <v>1</v>
      </c>
      <c r="D68" s="43">
        <f>'Aliquote medie'!D68</f>
        <v>0.23</v>
      </c>
      <c r="E68" s="14">
        <f>'Aliquote medie'!F68</f>
        <v>1495</v>
      </c>
      <c r="F68" s="43">
        <f>'Aliquote medie'!G68</f>
        <v>0.23</v>
      </c>
      <c r="G68" s="15">
        <f>VLOOKUP(B68,'Detrazioni '!A:N,14,FALSE)</f>
        <v>1955</v>
      </c>
      <c r="H68" s="3">
        <f t="shared" ref="H68:H131" si="8">IF(AND(E68&gt;G68,B68&lt;=15000),1200,0)</f>
        <v>0</v>
      </c>
      <c r="I68" s="16">
        <f t="shared" ref="I68:I131" si="9">G68+H68</f>
        <v>1955</v>
      </c>
      <c r="J68" s="22">
        <f t="shared" ref="J68:J131" si="10">IF(G68&gt;E68,0,E68-G68-H68)</f>
        <v>0</v>
      </c>
      <c r="K68" s="22">
        <f t="shared" si="4"/>
        <v>0</v>
      </c>
      <c r="L68" s="22">
        <f t="shared" si="5"/>
        <v>0</v>
      </c>
      <c r="M68" s="41">
        <f t="shared" si="6"/>
        <v>0</v>
      </c>
      <c r="N68" s="41">
        <f t="shared" si="7"/>
        <v>0</v>
      </c>
    </row>
    <row r="69" spans="1:14" x14ac:dyDescent="0.2">
      <c r="A69" s="12">
        <v>100</v>
      </c>
      <c r="B69" s="12">
        <f t="shared" ref="B69:B132" si="11">B68+A69</f>
        <v>6600</v>
      </c>
      <c r="C69" s="13">
        <f>'Aliquote medie'!C69</f>
        <v>1</v>
      </c>
      <c r="D69" s="43">
        <f>'Aliquote medie'!D69</f>
        <v>0.23</v>
      </c>
      <c r="E69" s="14">
        <f>'Aliquote medie'!F69</f>
        <v>1518</v>
      </c>
      <c r="F69" s="43">
        <f>'Aliquote medie'!G69</f>
        <v>0.23</v>
      </c>
      <c r="G69" s="15">
        <f>VLOOKUP(B69,'Detrazioni '!A:N,14,FALSE)</f>
        <v>1955</v>
      </c>
      <c r="H69" s="3">
        <f t="shared" si="8"/>
        <v>0</v>
      </c>
      <c r="I69" s="16">
        <f t="shared" si="9"/>
        <v>1955</v>
      </c>
      <c r="J69" s="22">
        <f t="shared" si="10"/>
        <v>0</v>
      </c>
      <c r="K69" s="22">
        <f t="shared" ref="K69:K132" si="12">J69/B69</f>
        <v>0</v>
      </c>
      <c r="L69" s="22">
        <f t="shared" ref="L69:L132" si="13">(J69-J68)</f>
        <v>0</v>
      </c>
      <c r="M69" s="41">
        <f t="shared" ref="M69:M132" si="14">L69/A69</f>
        <v>0</v>
      </c>
      <c r="N69" s="41">
        <f t="shared" ref="N69:N132" si="15">IF(AND(M69&lt;1,M69&gt;-0.3),M69,"")</f>
        <v>0</v>
      </c>
    </row>
    <row r="70" spans="1:14" x14ac:dyDescent="0.2">
      <c r="A70" s="12">
        <v>100</v>
      </c>
      <c r="B70" s="12">
        <f t="shared" si="11"/>
        <v>6700</v>
      </c>
      <c r="C70" s="13">
        <f>'Aliquote medie'!C70</f>
        <v>1</v>
      </c>
      <c r="D70" s="43">
        <f>'Aliquote medie'!D70</f>
        <v>0.23</v>
      </c>
      <c r="E70" s="14">
        <f>'Aliquote medie'!F70</f>
        <v>1541</v>
      </c>
      <c r="F70" s="43">
        <f>'Aliquote medie'!G70</f>
        <v>0.23</v>
      </c>
      <c r="G70" s="15">
        <f>VLOOKUP(B70,'Detrazioni '!A:N,14,FALSE)</f>
        <v>1955</v>
      </c>
      <c r="H70" s="3">
        <f t="shared" si="8"/>
        <v>0</v>
      </c>
      <c r="I70" s="16">
        <f t="shared" si="9"/>
        <v>1955</v>
      </c>
      <c r="J70" s="22">
        <f t="shared" si="10"/>
        <v>0</v>
      </c>
      <c r="K70" s="22">
        <f t="shared" si="12"/>
        <v>0</v>
      </c>
      <c r="L70" s="22">
        <f t="shared" si="13"/>
        <v>0</v>
      </c>
      <c r="M70" s="41">
        <f t="shared" si="14"/>
        <v>0</v>
      </c>
      <c r="N70" s="41">
        <f t="shared" si="15"/>
        <v>0</v>
      </c>
    </row>
    <row r="71" spans="1:14" x14ac:dyDescent="0.2">
      <c r="A71" s="12">
        <v>100</v>
      </c>
      <c r="B71" s="12">
        <f t="shared" si="11"/>
        <v>6800</v>
      </c>
      <c r="C71" s="13">
        <f>'Aliquote medie'!C71</f>
        <v>1</v>
      </c>
      <c r="D71" s="43">
        <f>'Aliquote medie'!D71</f>
        <v>0.23</v>
      </c>
      <c r="E71" s="14">
        <f>'Aliquote medie'!F71</f>
        <v>1564</v>
      </c>
      <c r="F71" s="43">
        <f>'Aliquote medie'!G71</f>
        <v>0.23</v>
      </c>
      <c r="G71" s="15">
        <f>VLOOKUP(B71,'Detrazioni '!A:N,14,FALSE)</f>
        <v>1955</v>
      </c>
      <c r="H71" s="3">
        <f t="shared" si="8"/>
        <v>0</v>
      </c>
      <c r="I71" s="16">
        <f t="shared" si="9"/>
        <v>1955</v>
      </c>
      <c r="J71" s="22">
        <f t="shared" si="10"/>
        <v>0</v>
      </c>
      <c r="K71" s="22">
        <f t="shared" si="12"/>
        <v>0</v>
      </c>
      <c r="L71" s="22">
        <f t="shared" si="13"/>
        <v>0</v>
      </c>
      <c r="M71" s="41">
        <f t="shared" si="14"/>
        <v>0</v>
      </c>
      <c r="N71" s="41">
        <f t="shared" si="15"/>
        <v>0</v>
      </c>
    </row>
    <row r="72" spans="1:14" x14ac:dyDescent="0.2">
      <c r="A72" s="12">
        <v>100</v>
      </c>
      <c r="B72" s="12">
        <f t="shared" si="11"/>
        <v>6900</v>
      </c>
      <c r="C72" s="13">
        <f>'Aliquote medie'!C72</f>
        <v>1</v>
      </c>
      <c r="D72" s="43">
        <f>'Aliquote medie'!D72</f>
        <v>0.23</v>
      </c>
      <c r="E72" s="14">
        <f>'Aliquote medie'!F72</f>
        <v>1587</v>
      </c>
      <c r="F72" s="43">
        <f>'Aliquote medie'!G72</f>
        <v>0.23</v>
      </c>
      <c r="G72" s="15">
        <f>VLOOKUP(B72,'Detrazioni '!A:N,14,FALSE)</f>
        <v>1955</v>
      </c>
      <c r="H72" s="3">
        <f t="shared" si="8"/>
        <v>0</v>
      </c>
      <c r="I72" s="16">
        <f t="shared" si="9"/>
        <v>1955</v>
      </c>
      <c r="J72" s="22">
        <f t="shared" si="10"/>
        <v>0</v>
      </c>
      <c r="K72" s="22">
        <f t="shared" si="12"/>
        <v>0</v>
      </c>
      <c r="L72" s="22">
        <f t="shared" si="13"/>
        <v>0</v>
      </c>
      <c r="M72" s="41">
        <f t="shared" si="14"/>
        <v>0</v>
      </c>
      <c r="N72" s="41">
        <f t="shared" si="15"/>
        <v>0</v>
      </c>
    </row>
    <row r="73" spans="1:14" x14ac:dyDescent="0.2">
      <c r="A73" s="12">
        <v>100</v>
      </c>
      <c r="B73" s="12">
        <f t="shared" si="11"/>
        <v>7000</v>
      </c>
      <c r="C73" s="13">
        <f>'Aliquote medie'!C73</f>
        <v>1</v>
      </c>
      <c r="D73" s="43">
        <f>'Aliquote medie'!D73</f>
        <v>0.23</v>
      </c>
      <c r="E73" s="14">
        <f>'Aliquote medie'!F73</f>
        <v>1610</v>
      </c>
      <c r="F73" s="43">
        <f>'Aliquote medie'!G73</f>
        <v>0.23</v>
      </c>
      <c r="G73" s="15">
        <f>VLOOKUP(B73,'Detrazioni '!A:N,14,FALSE)</f>
        <v>1955</v>
      </c>
      <c r="H73" s="3">
        <f t="shared" si="8"/>
        <v>0</v>
      </c>
      <c r="I73" s="16">
        <f t="shared" si="9"/>
        <v>1955</v>
      </c>
      <c r="J73" s="22">
        <f t="shared" si="10"/>
        <v>0</v>
      </c>
      <c r="K73" s="22">
        <f t="shared" si="12"/>
        <v>0</v>
      </c>
      <c r="L73" s="22">
        <f t="shared" si="13"/>
        <v>0</v>
      </c>
      <c r="M73" s="41">
        <f t="shared" si="14"/>
        <v>0</v>
      </c>
      <c r="N73" s="41">
        <f t="shared" si="15"/>
        <v>0</v>
      </c>
    </row>
    <row r="74" spans="1:14" x14ac:dyDescent="0.2">
      <c r="A74" s="12">
        <v>100</v>
      </c>
      <c r="B74" s="12">
        <f t="shared" si="11"/>
        <v>7100</v>
      </c>
      <c r="C74" s="13">
        <f>'Aliquote medie'!C74</f>
        <v>1</v>
      </c>
      <c r="D74" s="43">
        <f>'Aliquote medie'!D74</f>
        <v>0.23</v>
      </c>
      <c r="E74" s="14">
        <f>'Aliquote medie'!F74</f>
        <v>1633</v>
      </c>
      <c r="F74" s="43">
        <f>'Aliquote medie'!G74</f>
        <v>0.23</v>
      </c>
      <c r="G74" s="15">
        <f>VLOOKUP(B74,'Detrazioni '!A:N,14,FALSE)</f>
        <v>1955</v>
      </c>
      <c r="H74" s="3">
        <f t="shared" si="8"/>
        <v>0</v>
      </c>
      <c r="I74" s="16">
        <f t="shared" si="9"/>
        <v>1955</v>
      </c>
      <c r="J74" s="22">
        <f t="shared" si="10"/>
        <v>0</v>
      </c>
      <c r="K74" s="22">
        <f t="shared" si="12"/>
        <v>0</v>
      </c>
      <c r="L74" s="22">
        <f t="shared" si="13"/>
        <v>0</v>
      </c>
      <c r="M74" s="41">
        <f t="shared" si="14"/>
        <v>0</v>
      </c>
      <c r="N74" s="41">
        <f t="shared" si="15"/>
        <v>0</v>
      </c>
    </row>
    <row r="75" spans="1:14" x14ac:dyDescent="0.2">
      <c r="A75" s="12">
        <v>100</v>
      </c>
      <c r="B75" s="12">
        <f t="shared" si="11"/>
        <v>7200</v>
      </c>
      <c r="C75" s="13">
        <f>'Aliquote medie'!C75</f>
        <v>1</v>
      </c>
      <c r="D75" s="43">
        <f>'Aliquote medie'!D75</f>
        <v>0.23</v>
      </c>
      <c r="E75" s="14">
        <f>'Aliquote medie'!F75</f>
        <v>1656</v>
      </c>
      <c r="F75" s="43">
        <f>'Aliquote medie'!G75</f>
        <v>0.23</v>
      </c>
      <c r="G75" s="15">
        <f>VLOOKUP(B75,'Detrazioni '!A:N,14,FALSE)</f>
        <v>1955</v>
      </c>
      <c r="H75" s="3">
        <f t="shared" si="8"/>
        <v>0</v>
      </c>
      <c r="I75" s="16">
        <f t="shared" si="9"/>
        <v>1955</v>
      </c>
      <c r="J75" s="22">
        <f t="shared" si="10"/>
        <v>0</v>
      </c>
      <c r="K75" s="22">
        <f t="shared" si="12"/>
        <v>0</v>
      </c>
      <c r="L75" s="22">
        <f t="shared" si="13"/>
        <v>0</v>
      </c>
      <c r="M75" s="41">
        <f t="shared" si="14"/>
        <v>0</v>
      </c>
      <c r="N75" s="41">
        <f t="shared" si="15"/>
        <v>0</v>
      </c>
    </row>
    <row r="76" spans="1:14" x14ac:dyDescent="0.2">
      <c r="A76" s="12">
        <v>100</v>
      </c>
      <c r="B76" s="12">
        <f t="shared" si="11"/>
        <v>7300</v>
      </c>
      <c r="C76" s="13">
        <f>'Aliquote medie'!C76</f>
        <v>1</v>
      </c>
      <c r="D76" s="43">
        <f>'Aliquote medie'!D76</f>
        <v>0.23</v>
      </c>
      <c r="E76" s="14">
        <f>'Aliquote medie'!F76</f>
        <v>1679</v>
      </c>
      <c r="F76" s="43">
        <f>'Aliquote medie'!G76</f>
        <v>0.23</v>
      </c>
      <c r="G76" s="15">
        <f>VLOOKUP(B76,'Detrazioni '!A:N,14,FALSE)</f>
        <v>1955</v>
      </c>
      <c r="H76" s="3">
        <f t="shared" si="8"/>
        <v>0</v>
      </c>
      <c r="I76" s="16">
        <f t="shared" si="9"/>
        <v>1955</v>
      </c>
      <c r="J76" s="22">
        <f t="shared" si="10"/>
        <v>0</v>
      </c>
      <c r="K76" s="22">
        <f t="shared" si="12"/>
        <v>0</v>
      </c>
      <c r="L76" s="22">
        <f t="shared" si="13"/>
        <v>0</v>
      </c>
      <c r="M76" s="41">
        <f t="shared" si="14"/>
        <v>0</v>
      </c>
      <c r="N76" s="41">
        <f t="shared" si="15"/>
        <v>0</v>
      </c>
    </row>
    <row r="77" spans="1:14" x14ac:dyDescent="0.2">
      <c r="A77" s="12">
        <v>100</v>
      </c>
      <c r="B77" s="12">
        <f t="shared" si="11"/>
        <v>7400</v>
      </c>
      <c r="C77" s="13">
        <f>'Aliquote medie'!C77</f>
        <v>1</v>
      </c>
      <c r="D77" s="43">
        <f>'Aliquote medie'!D77</f>
        <v>0.23</v>
      </c>
      <c r="E77" s="14">
        <f>'Aliquote medie'!F77</f>
        <v>1702</v>
      </c>
      <c r="F77" s="43">
        <f>'Aliquote medie'!G77</f>
        <v>0.23</v>
      </c>
      <c r="G77" s="15">
        <f>VLOOKUP(B77,'Detrazioni '!A:N,14,FALSE)</f>
        <v>1955</v>
      </c>
      <c r="H77" s="3">
        <f t="shared" si="8"/>
        <v>0</v>
      </c>
      <c r="I77" s="16">
        <f t="shared" si="9"/>
        <v>1955</v>
      </c>
      <c r="J77" s="22">
        <f t="shared" si="10"/>
        <v>0</v>
      </c>
      <c r="K77" s="22">
        <f t="shared" si="12"/>
        <v>0</v>
      </c>
      <c r="L77" s="22">
        <f t="shared" si="13"/>
        <v>0</v>
      </c>
      <c r="M77" s="41">
        <f t="shared" si="14"/>
        <v>0</v>
      </c>
      <c r="N77" s="41">
        <f t="shared" si="15"/>
        <v>0</v>
      </c>
    </row>
    <row r="78" spans="1:14" x14ac:dyDescent="0.2">
      <c r="A78" s="12">
        <v>100</v>
      </c>
      <c r="B78" s="12">
        <f t="shared" si="11"/>
        <v>7500</v>
      </c>
      <c r="C78" s="13">
        <f>'Aliquote medie'!C78</f>
        <v>1</v>
      </c>
      <c r="D78" s="43">
        <f>'Aliquote medie'!D78</f>
        <v>0.23</v>
      </c>
      <c r="E78" s="14">
        <f>'Aliquote medie'!F78</f>
        <v>1725</v>
      </c>
      <c r="F78" s="43">
        <f>'Aliquote medie'!G78</f>
        <v>0.23</v>
      </c>
      <c r="G78" s="15">
        <f>VLOOKUP(B78,'Detrazioni '!A:N,14,FALSE)</f>
        <v>1955</v>
      </c>
      <c r="H78" s="3">
        <f t="shared" si="8"/>
        <v>0</v>
      </c>
      <c r="I78" s="16">
        <f t="shared" si="9"/>
        <v>1955</v>
      </c>
      <c r="J78" s="22">
        <f t="shared" si="10"/>
        <v>0</v>
      </c>
      <c r="K78" s="22">
        <f t="shared" si="12"/>
        <v>0</v>
      </c>
      <c r="L78" s="22">
        <f t="shared" si="13"/>
        <v>0</v>
      </c>
      <c r="M78" s="41">
        <f t="shared" si="14"/>
        <v>0</v>
      </c>
      <c r="N78" s="41">
        <f t="shared" si="15"/>
        <v>0</v>
      </c>
    </row>
    <row r="79" spans="1:14" x14ac:dyDescent="0.2">
      <c r="A79" s="12">
        <v>100</v>
      </c>
      <c r="B79" s="12">
        <f t="shared" si="11"/>
        <v>7600</v>
      </c>
      <c r="C79" s="13">
        <f>'Aliquote medie'!C79</f>
        <v>1</v>
      </c>
      <c r="D79" s="43">
        <f>'Aliquote medie'!D79</f>
        <v>0.23</v>
      </c>
      <c r="E79" s="14">
        <f>'Aliquote medie'!F79</f>
        <v>1748</v>
      </c>
      <c r="F79" s="43">
        <f>'Aliquote medie'!G79</f>
        <v>0.23</v>
      </c>
      <c r="G79" s="15">
        <f>VLOOKUP(B79,'Detrazioni '!A:N,14,FALSE)</f>
        <v>1955</v>
      </c>
      <c r="H79" s="3">
        <f t="shared" si="8"/>
        <v>0</v>
      </c>
      <c r="I79" s="16">
        <f t="shared" si="9"/>
        <v>1955</v>
      </c>
      <c r="J79" s="22">
        <f t="shared" si="10"/>
        <v>0</v>
      </c>
      <c r="K79" s="22">
        <f t="shared" si="12"/>
        <v>0</v>
      </c>
      <c r="L79" s="22">
        <f t="shared" si="13"/>
        <v>0</v>
      </c>
      <c r="M79" s="41">
        <f t="shared" si="14"/>
        <v>0</v>
      </c>
      <c r="N79" s="41">
        <f t="shared" si="15"/>
        <v>0</v>
      </c>
    </row>
    <row r="80" spans="1:14" x14ac:dyDescent="0.2">
      <c r="A80" s="12">
        <v>100</v>
      </c>
      <c r="B80" s="12">
        <f t="shared" si="11"/>
        <v>7700</v>
      </c>
      <c r="C80" s="13">
        <f>'Aliquote medie'!C80</f>
        <v>1</v>
      </c>
      <c r="D80" s="43">
        <f>'Aliquote medie'!D80</f>
        <v>0.23</v>
      </c>
      <c r="E80" s="14">
        <f>'Aliquote medie'!F80</f>
        <v>1771</v>
      </c>
      <c r="F80" s="43">
        <f>'Aliquote medie'!G80</f>
        <v>0.23</v>
      </c>
      <c r="G80" s="15">
        <f>VLOOKUP(B80,'Detrazioni '!A:N,14,FALSE)</f>
        <v>1955</v>
      </c>
      <c r="H80" s="3">
        <f t="shared" si="8"/>
        <v>0</v>
      </c>
      <c r="I80" s="16">
        <f t="shared" si="9"/>
        <v>1955</v>
      </c>
      <c r="J80" s="22">
        <f t="shared" si="10"/>
        <v>0</v>
      </c>
      <c r="K80" s="22">
        <f t="shared" si="12"/>
        <v>0</v>
      </c>
      <c r="L80" s="22">
        <f t="shared" si="13"/>
        <v>0</v>
      </c>
      <c r="M80" s="41">
        <f t="shared" si="14"/>
        <v>0</v>
      </c>
      <c r="N80" s="41">
        <f t="shared" si="15"/>
        <v>0</v>
      </c>
    </row>
    <row r="81" spans="1:14" x14ac:dyDescent="0.2">
      <c r="A81" s="12">
        <v>100</v>
      </c>
      <c r="B81" s="12">
        <f t="shared" si="11"/>
        <v>7800</v>
      </c>
      <c r="C81" s="13">
        <f>'Aliquote medie'!C81</f>
        <v>1</v>
      </c>
      <c r="D81" s="43">
        <f>'Aliquote medie'!D81</f>
        <v>0.23</v>
      </c>
      <c r="E81" s="14">
        <f>'Aliquote medie'!F81</f>
        <v>1794</v>
      </c>
      <c r="F81" s="43">
        <f>'Aliquote medie'!G81</f>
        <v>0.23</v>
      </c>
      <c r="G81" s="15">
        <f>VLOOKUP(B81,'Detrazioni '!A:N,14,FALSE)</f>
        <v>1955</v>
      </c>
      <c r="H81" s="3">
        <f t="shared" si="8"/>
        <v>0</v>
      </c>
      <c r="I81" s="16">
        <f t="shared" si="9"/>
        <v>1955</v>
      </c>
      <c r="J81" s="22">
        <f t="shared" si="10"/>
        <v>0</v>
      </c>
      <c r="K81" s="22">
        <f t="shared" si="12"/>
        <v>0</v>
      </c>
      <c r="L81" s="22">
        <f t="shared" si="13"/>
        <v>0</v>
      </c>
      <c r="M81" s="41">
        <f t="shared" si="14"/>
        <v>0</v>
      </c>
      <c r="N81" s="41">
        <f t="shared" si="15"/>
        <v>0</v>
      </c>
    </row>
    <row r="82" spans="1:14" x14ac:dyDescent="0.2">
      <c r="A82" s="12">
        <v>100</v>
      </c>
      <c r="B82" s="12">
        <f t="shared" si="11"/>
        <v>7900</v>
      </c>
      <c r="C82" s="13">
        <f>'Aliquote medie'!C82</f>
        <v>1</v>
      </c>
      <c r="D82" s="43">
        <f>'Aliquote medie'!D82</f>
        <v>0.23</v>
      </c>
      <c r="E82" s="14">
        <f>'Aliquote medie'!F82</f>
        <v>1817</v>
      </c>
      <c r="F82" s="43">
        <f>'Aliquote medie'!G82</f>
        <v>0.23</v>
      </c>
      <c r="G82" s="15">
        <f>VLOOKUP(B82,'Detrazioni '!A:N,14,FALSE)</f>
        <v>1955</v>
      </c>
      <c r="H82" s="3">
        <f t="shared" si="8"/>
        <v>0</v>
      </c>
      <c r="I82" s="16">
        <f t="shared" si="9"/>
        <v>1955</v>
      </c>
      <c r="J82" s="22">
        <f t="shared" si="10"/>
        <v>0</v>
      </c>
      <c r="K82" s="22">
        <f t="shared" si="12"/>
        <v>0</v>
      </c>
      <c r="L82" s="22">
        <f t="shared" si="13"/>
        <v>0</v>
      </c>
      <c r="M82" s="41">
        <f t="shared" si="14"/>
        <v>0</v>
      </c>
      <c r="N82" s="41">
        <f t="shared" si="15"/>
        <v>0</v>
      </c>
    </row>
    <row r="83" spans="1:14" x14ac:dyDescent="0.2">
      <c r="A83" s="12">
        <v>100</v>
      </c>
      <c r="B83" s="12">
        <f t="shared" si="11"/>
        <v>8000</v>
      </c>
      <c r="C83" s="13">
        <f>'Aliquote medie'!C83</f>
        <v>1</v>
      </c>
      <c r="D83" s="43">
        <f>'Aliquote medie'!D83</f>
        <v>0.23</v>
      </c>
      <c r="E83" s="14">
        <f>'Aliquote medie'!F83</f>
        <v>1840</v>
      </c>
      <c r="F83" s="43">
        <f>'Aliquote medie'!G83</f>
        <v>0.23</v>
      </c>
      <c r="G83" s="15">
        <f>VLOOKUP(B83,'Detrazioni '!A:N,14,FALSE)</f>
        <v>1955</v>
      </c>
      <c r="H83" s="3">
        <f t="shared" si="8"/>
        <v>0</v>
      </c>
      <c r="I83" s="16">
        <f t="shared" si="9"/>
        <v>1955</v>
      </c>
      <c r="J83" s="22">
        <f t="shared" si="10"/>
        <v>0</v>
      </c>
      <c r="K83" s="22">
        <f t="shared" si="12"/>
        <v>0</v>
      </c>
      <c r="L83" s="22">
        <f t="shared" si="13"/>
        <v>0</v>
      </c>
      <c r="M83" s="41">
        <f t="shared" si="14"/>
        <v>0</v>
      </c>
      <c r="N83" s="41">
        <f t="shared" si="15"/>
        <v>0</v>
      </c>
    </row>
    <row r="84" spans="1:14" x14ac:dyDescent="0.2">
      <c r="A84" s="12">
        <v>100</v>
      </c>
      <c r="B84" s="12">
        <f t="shared" si="11"/>
        <v>8100</v>
      </c>
      <c r="C84" s="13">
        <f>'Aliquote medie'!C84</f>
        <v>1</v>
      </c>
      <c r="D84" s="43">
        <f>'Aliquote medie'!D84</f>
        <v>0.23</v>
      </c>
      <c r="E84" s="14">
        <f>'Aliquote medie'!F84</f>
        <v>1863</v>
      </c>
      <c r="F84" s="43">
        <f>'Aliquote medie'!G84</f>
        <v>0.23</v>
      </c>
      <c r="G84" s="15">
        <f>VLOOKUP(B84,'Detrazioni '!A:N,14,FALSE)</f>
        <v>1955</v>
      </c>
      <c r="H84" s="3">
        <f t="shared" si="8"/>
        <v>0</v>
      </c>
      <c r="I84" s="16">
        <f t="shared" si="9"/>
        <v>1955</v>
      </c>
      <c r="J84" s="22">
        <f t="shared" si="10"/>
        <v>0</v>
      </c>
      <c r="K84" s="22">
        <f t="shared" si="12"/>
        <v>0</v>
      </c>
      <c r="L84" s="22">
        <f t="shared" si="13"/>
        <v>0</v>
      </c>
      <c r="M84" s="41">
        <f t="shared" si="14"/>
        <v>0</v>
      </c>
      <c r="N84" s="41">
        <f t="shared" si="15"/>
        <v>0</v>
      </c>
    </row>
    <row r="85" spans="1:14" x14ac:dyDescent="0.2">
      <c r="A85" s="12">
        <v>100</v>
      </c>
      <c r="B85" s="12">
        <f t="shared" si="11"/>
        <v>8200</v>
      </c>
      <c r="C85" s="13">
        <f>'Aliquote medie'!C85</f>
        <v>1</v>
      </c>
      <c r="D85" s="43">
        <f>'Aliquote medie'!D85</f>
        <v>0.23</v>
      </c>
      <c r="E85" s="14">
        <f>'Aliquote medie'!F85</f>
        <v>1886</v>
      </c>
      <c r="F85" s="43">
        <f>'Aliquote medie'!G85</f>
        <v>0.23</v>
      </c>
      <c r="G85" s="15">
        <f>VLOOKUP(B85,'Detrazioni '!A:N,14,FALSE)</f>
        <v>1955</v>
      </c>
      <c r="H85" s="3">
        <f t="shared" si="8"/>
        <v>0</v>
      </c>
      <c r="I85" s="16">
        <f t="shared" si="9"/>
        <v>1955</v>
      </c>
      <c r="J85" s="22">
        <f t="shared" si="10"/>
        <v>0</v>
      </c>
      <c r="K85" s="22">
        <f t="shared" si="12"/>
        <v>0</v>
      </c>
      <c r="L85" s="22">
        <f t="shared" si="13"/>
        <v>0</v>
      </c>
      <c r="M85" s="41">
        <f t="shared" si="14"/>
        <v>0</v>
      </c>
      <c r="N85" s="41">
        <f t="shared" si="15"/>
        <v>0</v>
      </c>
    </row>
    <row r="86" spans="1:14" x14ac:dyDescent="0.2">
      <c r="A86" s="12">
        <v>100</v>
      </c>
      <c r="B86" s="12">
        <f t="shared" si="11"/>
        <v>8300</v>
      </c>
      <c r="C86" s="13">
        <f>'Aliquote medie'!C86</f>
        <v>1</v>
      </c>
      <c r="D86" s="43">
        <f>'Aliquote medie'!D86</f>
        <v>0.23</v>
      </c>
      <c r="E86" s="14">
        <f>'Aliquote medie'!F86</f>
        <v>1909</v>
      </c>
      <c r="F86" s="43">
        <f>'Aliquote medie'!G86</f>
        <v>0.23</v>
      </c>
      <c r="G86" s="15">
        <f>VLOOKUP(B86,'Detrazioni '!A:N,14,FALSE)</f>
        <v>1955</v>
      </c>
      <c r="H86" s="3">
        <f t="shared" si="8"/>
        <v>0</v>
      </c>
      <c r="I86" s="16">
        <f t="shared" si="9"/>
        <v>1955</v>
      </c>
      <c r="J86" s="22">
        <f t="shared" si="10"/>
        <v>0</v>
      </c>
      <c r="K86" s="22">
        <f t="shared" si="12"/>
        <v>0</v>
      </c>
      <c r="L86" s="22">
        <f t="shared" si="13"/>
        <v>0</v>
      </c>
      <c r="M86" s="41">
        <f t="shared" si="14"/>
        <v>0</v>
      </c>
      <c r="N86" s="41">
        <f t="shared" si="15"/>
        <v>0</v>
      </c>
    </row>
    <row r="87" spans="1:14" x14ac:dyDescent="0.2">
      <c r="A87" s="12">
        <v>100</v>
      </c>
      <c r="B87" s="12">
        <f t="shared" si="11"/>
        <v>8400</v>
      </c>
      <c r="C87" s="13">
        <f>'Aliquote medie'!C87</f>
        <v>1</v>
      </c>
      <c r="D87" s="43">
        <f>'Aliquote medie'!D87</f>
        <v>0.23</v>
      </c>
      <c r="E87" s="14">
        <f>'Aliquote medie'!F87</f>
        <v>1932</v>
      </c>
      <c r="F87" s="43">
        <f>'Aliquote medie'!G87</f>
        <v>0.23</v>
      </c>
      <c r="G87" s="15">
        <f>VLOOKUP(B87,'Detrazioni '!A:N,14,FALSE)</f>
        <v>1955</v>
      </c>
      <c r="H87" s="3">
        <f t="shared" si="8"/>
        <v>0</v>
      </c>
      <c r="I87" s="16">
        <f t="shared" si="9"/>
        <v>1955</v>
      </c>
      <c r="J87" s="22">
        <f t="shared" si="10"/>
        <v>0</v>
      </c>
      <c r="K87" s="22">
        <f t="shared" si="12"/>
        <v>0</v>
      </c>
      <c r="L87" s="22">
        <f t="shared" si="13"/>
        <v>0</v>
      </c>
      <c r="M87" s="41">
        <f t="shared" si="14"/>
        <v>0</v>
      </c>
      <c r="N87" s="41">
        <f t="shared" si="15"/>
        <v>0</v>
      </c>
    </row>
    <row r="88" spans="1:14" x14ac:dyDescent="0.2">
      <c r="A88" s="12">
        <v>100</v>
      </c>
      <c r="B88" s="12">
        <f t="shared" si="11"/>
        <v>8500</v>
      </c>
      <c r="C88" s="13">
        <f>'Aliquote medie'!C88</f>
        <v>1</v>
      </c>
      <c r="D88" s="43">
        <f>'Aliquote medie'!D88</f>
        <v>0.23</v>
      </c>
      <c r="E88" s="14">
        <f>'Aliquote medie'!F88</f>
        <v>1955</v>
      </c>
      <c r="F88" s="43">
        <f>'Aliquote medie'!G88</f>
        <v>0.23</v>
      </c>
      <c r="G88" s="15">
        <f>VLOOKUP(B88,'Detrazioni '!A:N,14,FALSE)</f>
        <v>1955</v>
      </c>
      <c r="H88" s="3">
        <f t="shared" si="8"/>
        <v>0</v>
      </c>
      <c r="I88" s="16">
        <f t="shared" si="9"/>
        <v>1955</v>
      </c>
      <c r="J88" s="22">
        <f t="shared" si="10"/>
        <v>0</v>
      </c>
      <c r="K88" s="22">
        <f t="shared" si="12"/>
        <v>0</v>
      </c>
      <c r="L88" s="22">
        <f t="shared" si="13"/>
        <v>0</v>
      </c>
      <c r="M88" s="41">
        <f t="shared" si="14"/>
        <v>0</v>
      </c>
      <c r="N88" s="41">
        <f t="shared" si="15"/>
        <v>0</v>
      </c>
    </row>
    <row r="89" spans="1:14" x14ac:dyDescent="0.2">
      <c r="A89" s="12">
        <v>100</v>
      </c>
      <c r="B89" s="12">
        <f t="shared" si="11"/>
        <v>8600</v>
      </c>
      <c r="C89" s="13">
        <f>'Aliquote medie'!C89</f>
        <v>1</v>
      </c>
      <c r="D89" s="43">
        <f>'Aliquote medie'!D89</f>
        <v>0.23</v>
      </c>
      <c r="E89" s="14">
        <f>'Aliquote medie'!F89</f>
        <v>1978</v>
      </c>
      <c r="F89" s="43">
        <f>'Aliquote medie'!G89</f>
        <v>0.23</v>
      </c>
      <c r="G89" s="15">
        <f>VLOOKUP(B89,'Detrazioni '!A:N,14,FALSE)</f>
        <v>1955</v>
      </c>
      <c r="H89" s="3">
        <f t="shared" si="8"/>
        <v>1200</v>
      </c>
      <c r="I89" s="16">
        <f t="shared" si="9"/>
        <v>3155</v>
      </c>
      <c r="J89" s="22">
        <f t="shared" si="10"/>
        <v>-1177</v>
      </c>
      <c r="K89" s="22">
        <f t="shared" si="12"/>
        <v>-0.13686046511627906</v>
      </c>
      <c r="L89" s="22">
        <f t="shared" si="13"/>
        <v>-1177</v>
      </c>
      <c r="M89" s="41">
        <f t="shared" si="14"/>
        <v>-11.77</v>
      </c>
      <c r="N89" s="41" t="str">
        <f t="shared" si="15"/>
        <v/>
      </c>
    </row>
    <row r="90" spans="1:14" x14ac:dyDescent="0.2">
      <c r="A90" s="12">
        <v>100</v>
      </c>
      <c r="B90" s="12">
        <f t="shared" si="11"/>
        <v>8700</v>
      </c>
      <c r="C90" s="13">
        <f>'Aliquote medie'!C90</f>
        <v>1</v>
      </c>
      <c r="D90" s="43">
        <f>'Aliquote medie'!D90</f>
        <v>0.23</v>
      </c>
      <c r="E90" s="14">
        <f>'Aliquote medie'!F90</f>
        <v>2001</v>
      </c>
      <c r="F90" s="43">
        <f>'Aliquote medie'!G90</f>
        <v>0.23</v>
      </c>
      <c r="G90" s="15">
        <f>VLOOKUP(B90,'Detrazioni '!A:N,14,FALSE)</f>
        <v>1955</v>
      </c>
      <c r="H90" s="3">
        <f t="shared" si="8"/>
        <v>1200</v>
      </c>
      <c r="I90" s="16">
        <f t="shared" si="9"/>
        <v>3155</v>
      </c>
      <c r="J90" s="22">
        <f t="shared" si="10"/>
        <v>-1154</v>
      </c>
      <c r="K90" s="22">
        <f t="shared" si="12"/>
        <v>-0.13264367816091954</v>
      </c>
      <c r="L90" s="22">
        <f t="shared" si="13"/>
        <v>23</v>
      </c>
      <c r="M90" s="41">
        <f t="shared" si="14"/>
        <v>0.23</v>
      </c>
      <c r="N90" s="41">
        <f t="shared" si="15"/>
        <v>0.23</v>
      </c>
    </row>
    <row r="91" spans="1:14" x14ac:dyDescent="0.2">
      <c r="A91" s="12">
        <v>100</v>
      </c>
      <c r="B91" s="12">
        <f t="shared" si="11"/>
        <v>8800</v>
      </c>
      <c r="C91" s="13">
        <f>'Aliquote medie'!C91</f>
        <v>1</v>
      </c>
      <c r="D91" s="43">
        <f>'Aliquote medie'!D91</f>
        <v>0.23</v>
      </c>
      <c r="E91" s="14">
        <f>'Aliquote medie'!F91</f>
        <v>2024</v>
      </c>
      <c r="F91" s="43">
        <f>'Aliquote medie'!G91</f>
        <v>0.23</v>
      </c>
      <c r="G91" s="15">
        <f>VLOOKUP(B91,'Detrazioni '!A:N,14,FALSE)</f>
        <v>1955</v>
      </c>
      <c r="H91" s="3">
        <f t="shared" si="8"/>
        <v>1200</v>
      </c>
      <c r="I91" s="16">
        <f t="shared" si="9"/>
        <v>3155</v>
      </c>
      <c r="J91" s="22">
        <f t="shared" si="10"/>
        <v>-1131</v>
      </c>
      <c r="K91" s="22">
        <f t="shared" si="12"/>
        <v>-0.12852272727272726</v>
      </c>
      <c r="L91" s="22">
        <f t="shared" si="13"/>
        <v>23</v>
      </c>
      <c r="M91" s="41">
        <f t="shared" si="14"/>
        <v>0.23</v>
      </c>
      <c r="N91" s="41">
        <f t="shared" si="15"/>
        <v>0.23</v>
      </c>
    </row>
    <row r="92" spans="1:14" x14ac:dyDescent="0.2">
      <c r="A92" s="12">
        <v>100</v>
      </c>
      <c r="B92" s="12">
        <f t="shared" si="11"/>
        <v>8900</v>
      </c>
      <c r="C92" s="13">
        <f>'Aliquote medie'!C92</f>
        <v>1</v>
      </c>
      <c r="D92" s="43">
        <f>'Aliquote medie'!D92</f>
        <v>0.23</v>
      </c>
      <c r="E92" s="14">
        <f>'Aliquote medie'!F92</f>
        <v>2047</v>
      </c>
      <c r="F92" s="43">
        <f>'Aliquote medie'!G92</f>
        <v>0.23</v>
      </c>
      <c r="G92" s="15">
        <f>VLOOKUP(B92,'Detrazioni '!A:N,14,FALSE)</f>
        <v>1955</v>
      </c>
      <c r="H92" s="3">
        <f t="shared" si="8"/>
        <v>1200</v>
      </c>
      <c r="I92" s="16">
        <f t="shared" si="9"/>
        <v>3155</v>
      </c>
      <c r="J92" s="22">
        <f t="shared" si="10"/>
        <v>-1108</v>
      </c>
      <c r="K92" s="22">
        <f t="shared" si="12"/>
        <v>-0.12449438202247191</v>
      </c>
      <c r="L92" s="22">
        <f t="shared" si="13"/>
        <v>23</v>
      </c>
      <c r="M92" s="41">
        <f t="shared" si="14"/>
        <v>0.23</v>
      </c>
      <c r="N92" s="41">
        <f t="shared" si="15"/>
        <v>0.23</v>
      </c>
    </row>
    <row r="93" spans="1:14" x14ac:dyDescent="0.2">
      <c r="A93" s="12">
        <v>100</v>
      </c>
      <c r="B93" s="12">
        <f t="shared" si="11"/>
        <v>9000</v>
      </c>
      <c r="C93" s="13">
        <f>'Aliquote medie'!C93</f>
        <v>1</v>
      </c>
      <c r="D93" s="43">
        <f>'Aliquote medie'!D93</f>
        <v>0.23</v>
      </c>
      <c r="E93" s="14">
        <f>'Aliquote medie'!F93</f>
        <v>2070</v>
      </c>
      <c r="F93" s="43">
        <f>'Aliquote medie'!G93</f>
        <v>0.23</v>
      </c>
      <c r="G93" s="15">
        <f>VLOOKUP(B93,'Detrazioni '!A:N,14,FALSE)</f>
        <v>1955</v>
      </c>
      <c r="H93" s="3">
        <f t="shared" si="8"/>
        <v>1200</v>
      </c>
      <c r="I93" s="16">
        <f t="shared" si="9"/>
        <v>3155</v>
      </c>
      <c r="J93" s="22">
        <f t="shared" si="10"/>
        <v>-1085</v>
      </c>
      <c r="K93" s="22">
        <f t="shared" si="12"/>
        <v>-0.12055555555555555</v>
      </c>
      <c r="L93" s="22">
        <f t="shared" si="13"/>
        <v>23</v>
      </c>
      <c r="M93" s="41">
        <f t="shared" si="14"/>
        <v>0.23</v>
      </c>
      <c r="N93" s="41">
        <f t="shared" si="15"/>
        <v>0.23</v>
      </c>
    </row>
    <row r="94" spans="1:14" x14ac:dyDescent="0.2">
      <c r="A94" s="12">
        <v>100</v>
      </c>
      <c r="B94" s="12">
        <f t="shared" si="11"/>
        <v>9100</v>
      </c>
      <c r="C94" s="13">
        <f>'Aliquote medie'!C94</f>
        <v>1</v>
      </c>
      <c r="D94" s="43">
        <f>'Aliquote medie'!D94</f>
        <v>0.23</v>
      </c>
      <c r="E94" s="14">
        <f>'Aliquote medie'!F94</f>
        <v>2093</v>
      </c>
      <c r="F94" s="43">
        <f>'Aliquote medie'!G94</f>
        <v>0.23</v>
      </c>
      <c r="G94" s="15">
        <f>VLOOKUP(B94,'Detrazioni '!A:N,14,FALSE)</f>
        <v>1955</v>
      </c>
      <c r="H94" s="3">
        <f t="shared" si="8"/>
        <v>1200</v>
      </c>
      <c r="I94" s="16">
        <f t="shared" si="9"/>
        <v>3155</v>
      </c>
      <c r="J94" s="22">
        <f t="shared" si="10"/>
        <v>-1062</v>
      </c>
      <c r="K94" s="22">
        <f t="shared" si="12"/>
        <v>-0.1167032967032967</v>
      </c>
      <c r="L94" s="22">
        <f t="shared" si="13"/>
        <v>23</v>
      </c>
      <c r="M94" s="41">
        <f t="shared" si="14"/>
        <v>0.23</v>
      </c>
      <c r="N94" s="41">
        <f t="shared" si="15"/>
        <v>0.23</v>
      </c>
    </row>
    <row r="95" spans="1:14" x14ac:dyDescent="0.2">
      <c r="A95" s="12">
        <v>100</v>
      </c>
      <c r="B95" s="12">
        <f t="shared" si="11"/>
        <v>9200</v>
      </c>
      <c r="C95" s="13">
        <f>'Aliquote medie'!C95</f>
        <v>1</v>
      </c>
      <c r="D95" s="43">
        <f>'Aliquote medie'!D95</f>
        <v>0.23</v>
      </c>
      <c r="E95" s="14">
        <f>'Aliquote medie'!F95</f>
        <v>2116</v>
      </c>
      <c r="F95" s="43">
        <f>'Aliquote medie'!G95</f>
        <v>0.23</v>
      </c>
      <c r="G95" s="15">
        <f>VLOOKUP(B95,'Detrazioni '!A:N,14,FALSE)</f>
        <v>1955</v>
      </c>
      <c r="H95" s="3">
        <f t="shared" si="8"/>
        <v>1200</v>
      </c>
      <c r="I95" s="16">
        <f t="shared" si="9"/>
        <v>3155</v>
      </c>
      <c r="J95" s="22">
        <f t="shared" si="10"/>
        <v>-1039</v>
      </c>
      <c r="K95" s="22">
        <f t="shared" si="12"/>
        <v>-0.11293478260869565</v>
      </c>
      <c r="L95" s="22">
        <f t="shared" si="13"/>
        <v>23</v>
      </c>
      <c r="M95" s="41">
        <f t="shared" si="14"/>
        <v>0.23</v>
      </c>
      <c r="N95" s="41">
        <f t="shared" si="15"/>
        <v>0.23</v>
      </c>
    </row>
    <row r="96" spans="1:14" x14ac:dyDescent="0.2">
      <c r="A96" s="12">
        <v>100</v>
      </c>
      <c r="B96" s="12">
        <f t="shared" si="11"/>
        <v>9300</v>
      </c>
      <c r="C96" s="13">
        <f>'Aliquote medie'!C96</f>
        <v>1</v>
      </c>
      <c r="D96" s="43">
        <f>'Aliquote medie'!D96</f>
        <v>0.23</v>
      </c>
      <c r="E96" s="14">
        <f>'Aliquote medie'!F96</f>
        <v>2139</v>
      </c>
      <c r="F96" s="43">
        <f>'Aliquote medie'!G96</f>
        <v>0.23</v>
      </c>
      <c r="G96" s="15">
        <f>VLOOKUP(B96,'Detrazioni '!A:N,14,FALSE)</f>
        <v>1955</v>
      </c>
      <c r="H96" s="3">
        <f t="shared" si="8"/>
        <v>1200</v>
      </c>
      <c r="I96" s="16">
        <f t="shared" si="9"/>
        <v>3155</v>
      </c>
      <c r="J96" s="22">
        <f t="shared" si="10"/>
        <v>-1016</v>
      </c>
      <c r="K96" s="22">
        <f t="shared" si="12"/>
        <v>-0.10924731182795699</v>
      </c>
      <c r="L96" s="22">
        <f t="shared" si="13"/>
        <v>23</v>
      </c>
      <c r="M96" s="41">
        <f t="shared" si="14"/>
        <v>0.23</v>
      </c>
      <c r="N96" s="41">
        <f t="shared" si="15"/>
        <v>0.23</v>
      </c>
    </row>
    <row r="97" spans="1:14" x14ac:dyDescent="0.2">
      <c r="A97" s="12">
        <v>100</v>
      </c>
      <c r="B97" s="12">
        <f t="shared" si="11"/>
        <v>9400</v>
      </c>
      <c r="C97" s="13">
        <f>'Aliquote medie'!C97</f>
        <v>1</v>
      </c>
      <c r="D97" s="43">
        <f>'Aliquote medie'!D97</f>
        <v>0.23</v>
      </c>
      <c r="E97" s="14">
        <f>'Aliquote medie'!F97</f>
        <v>2162</v>
      </c>
      <c r="F97" s="43">
        <f>'Aliquote medie'!G97</f>
        <v>0.23</v>
      </c>
      <c r="G97" s="15">
        <f>VLOOKUP(B97,'Detrazioni '!A:N,14,FALSE)</f>
        <v>1955</v>
      </c>
      <c r="H97" s="3">
        <f t="shared" si="8"/>
        <v>1200</v>
      </c>
      <c r="I97" s="16">
        <f t="shared" si="9"/>
        <v>3155</v>
      </c>
      <c r="J97" s="22">
        <f t="shared" si="10"/>
        <v>-993</v>
      </c>
      <c r="K97" s="22">
        <f t="shared" si="12"/>
        <v>-0.10563829787234043</v>
      </c>
      <c r="L97" s="22">
        <f t="shared" si="13"/>
        <v>23</v>
      </c>
      <c r="M97" s="41">
        <f t="shared" si="14"/>
        <v>0.23</v>
      </c>
      <c r="N97" s="41">
        <f t="shared" si="15"/>
        <v>0.23</v>
      </c>
    </row>
    <row r="98" spans="1:14" x14ac:dyDescent="0.2">
      <c r="A98" s="12">
        <v>100</v>
      </c>
      <c r="B98" s="12">
        <f t="shared" si="11"/>
        <v>9500</v>
      </c>
      <c r="C98" s="13">
        <f>'Aliquote medie'!C98</f>
        <v>1</v>
      </c>
      <c r="D98" s="43">
        <f>'Aliquote medie'!D98</f>
        <v>0.23</v>
      </c>
      <c r="E98" s="14">
        <f>'Aliquote medie'!F98</f>
        <v>2185</v>
      </c>
      <c r="F98" s="43">
        <f>'Aliquote medie'!G98</f>
        <v>0.23</v>
      </c>
      <c r="G98" s="15">
        <f>VLOOKUP(B98,'Detrazioni '!A:N,14,FALSE)</f>
        <v>1955</v>
      </c>
      <c r="H98" s="3">
        <f t="shared" si="8"/>
        <v>1200</v>
      </c>
      <c r="I98" s="16">
        <f t="shared" si="9"/>
        <v>3155</v>
      </c>
      <c r="J98" s="22">
        <f t="shared" si="10"/>
        <v>-970</v>
      </c>
      <c r="K98" s="22">
        <f t="shared" si="12"/>
        <v>-0.10210526315789474</v>
      </c>
      <c r="L98" s="22">
        <f t="shared" si="13"/>
        <v>23</v>
      </c>
      <c r="M98" s="41">
        <f t="shared" si="14"/>
        <v>0.23</v>
      </c>
      <c r="N98" s="41">
        <f t="shared" si="15"/>
        <v>0.23</v>
      </c>
    </row>
    <row r="99" spans="1:14" x14ac:dyDescent="0.2">
      <c r="A99" s="12">
        <v>100</v>
      </c>
      <c r="B99" s="12">
        <f t="shared" si="11"/>
        <v>9600</v>
      </c>
      <c r="C99" s="13">
        <f>'Aliquote medie'!C99</f>
        <v>1</v>
      </c>
      <c r="D99" s="43">
        <f>'Aliquote medie'!D99</f>
        <v>0.23</v>
      </c>
      <c r="E99" s="14">
        <f>'Aliquote medie'!F99</f>
        <v>2208</v>
      </c>
      <c r="F99" s="43">
        <f>'Aliquote medie'!G99</f>
        <v>0.23</v>
      </c>
      <c r="G99" s="15">
        <f>VLOOKUP(B99,'Detrazioni '!A:N,14,FALSE)</f>
        <v>1955</v>
      </c>
      <c r="H99" s="3">
        <f t="shared" si="8"/>
        <v>1200</v>
      </c>
      <c r="I99" s="16">
        <f t="shared" si="9"/>
        <v>3155</v>
      </c>
      <c r="J99" s="22">
        <f t="shared" si="10"/>
        <v>-947</v>
      </c>
      <c r="K99" s="22">
        <f t="shared" si="12"/>
        <v>-9.8645833333333335E-2</v>
      </c>
      <c r="L99" s="22">
        <f t="shared" si="13"/>
        <v>23</v>
      </c>
      <c r="M99" s="41">
        <f t="shared" si="14"/>
        <v>0.23</v>
      </c>
      <c r="N99" s="41">
        <f t="shared" si="15"/>
        <v>0.23</v>
      </c>
    </row>
    <row r="100" spans="1:14" x14ac:dyDescent="0.2">
      <c r="A100" s="12">
        <v>100</v>
      </c>
      <c r="B100" s="12">
        <f t="shared" si="11"/>
        <v>9700</v>
      </c>
      <c r="C100" s="13">
        <f>'Aliquote medie'!C100</f>
        <v>1</v>
      </c>
      <c r="D100" s="43">
        <f>'Aliquote medie'!D100</f>
        <v>0.23</v>
      </c>
      <c r="E100" s="14">
        <f>'Aliquote medie'!F100</f>
        <v>2231</v>
      </c>
      <c r="F100" s="43">
        <f>'Aliquote medie'!G100</f>
        <v>0.23</v>
      </c>
      <c r="G100" s="15">
        <f>VLOOKUP(B100,'Detrazioni '!A:N,14,FALSE)</f>
        <v>1955</v>
      </c>
      <c r="H100" s="3">
        <f t="shared" si="8"/>
        <v>1200</v>
      </c>
      <c r="I100" s="16">
        <f t="shared" si="9"/>
        <v>3155</v>
      </c>
      <c r="J100" s="22">
        <f t="shared" si="10"/>
        <v>-924</v>
      </c>
      <c r="K100" s="22">
        <f t="shared" si="12"/>
        <v>-9.5257731958762887E-2</v>
      </c>
      <c r="L100" s="22">
        <f t="shared" si="13"/>
        <v>23</v>
      </c>
      <c r="M100" s="41">
        <f t="shared" si="14"/>
        <v>0.23</v>
      </c>
      <c r="N100" s="41">
        <f t="shared" si="15"/>
        <v>0.23</v>
      </c>
    </row>
    <row r="101" spans="1:14" x14ac:dyDescent="0.2">
      <c r="A101" s="12">
        <v>100</v>
      </c>
      <c r="B101" s="12">
        <f t="shared" si="11"/>
        <v>9800</v>
      </c>
      <c r="C101" s="13">
        <f>'Aliquote medie'!C101</f>
        <v>1</v>
      </c>
      <c r="D101" s="43">
        <f>'Aliquote medie'!D101</f>
        <v>0.23</v>
      </c>
      <c r="E101" s="14">
        <f>'Aliquote medie'!F101</f>
        <v>2254</v>
      </c>
      <c r="F101" s="43">
        <f>'Aliquote medie'!G101</f>
        <v>0.23</v>
      </c>
      <c r="G101" s="15">
        <f>VLOOKUP(B101,'Detrazioni '!A:N,14,FALSE)</f>
        <v>1955</v>
      </c>
      <c r="H101" s="3">
        <f t="shared" si="8"/>
        <v>1200</v>
      </c>
      <c r="I101" s="16">
        <f t="shared" si="9"/>
        <v>3155</v>
      </c>
      <c r="J101" s="22">
        <f t="shared" si="10"/>
        <v>-901</v>
      </c>
      <c r="K101" s="22">
        <f t="shared" si="12"/>
        <v>-9.1938775510204088E-2</v>
      </c>
      <c r="L101" s="22">
        <f t="shared" si="13"/>
        <v>23</v>
      </c>
      <c r="M101" s="41">
        <f t="shared" si="14"/>
        <v>0.23</v>
      </c>
      <c r="N101" s="41">
        <f t="shared" si="15"/>
        <v>0.23</v>
      </c>
    </row>
    <row r="102" spans="1:14" x14ac:dyDescent="0.2">
      <c r="A102" s="12">
        <v>100</v>
      </c>
      <c r="B102" s="12">
        <f t="shared" si="11"/>
        <v>9900</v>
      </c>
      <c r="C102" s="13">
        <f>'Aliquote medie'!C102</f>
        <v>1</v>
      </c>
      <c r="D102" s="43">
        <f>'Aliquote medie'!D102</f>
        <v>0.23</v>
      </c>
      <c r="E102" s="14">
        <f>'Aliquote medie'!F102</f>
        <v>2277</v>
      </c>
      <c r="F102" s="43">
        <f>'Aliquote medie'!G102</f>
        <v>0.23</v>
      </c>
      <c r="G102" s="15">
        <f>VLOOKUP(B102,'Detrazioni '!A:N,14,FALSE)</f>
        <v>1955</v>
      </c>
      <c r="H102" s="3">
        <f t="shared" si="8"/>
        <v>1200</v>
      </c>
      <c r="I102" s="16">
        <f t="shared" si="9"/>
        <v>3155</v>
      </c>
      <c r="J102" s="22">
        <f t="shared" si="10"/>
        <v>-878</v>
      </c>
      <c r="K102" s="22">
        <f t="shared" si="12"/>
        <v>-8.8686868686868689E-2</v>
      </c>
      <c r="L102" s="22">
        <f t="shared" si="13"/>
        <v>23</v>
      </c>
      <c r="M102" s="41">
        <f t="shared" si="14"/>
        <v>0.23</v>
      </c>
      <c r="N102" s="41">
        <f t="shared" si="15"/>
        <v>0.23</v>
      </c>
    </row>
    <row r="103" spans="1:14" x14ac:dyDescent="0.2">
      <c r="A103" s="12">
        <v>100</v>
      </c>
      <c r="B103" s="12">
        <f t="shared" si="11"/>
        <v>10000</v>
      </c>
      <c r="C103" s="13">
        <f>'Aliquote medie'!C103</f>
        <v>1</v>
      </c>
      <c r="D103" s="43">
        <f>'Aliquote medie'!D103</f>
        <v>0.23</v>
      </c>
      <c r="E103" s="14">
        <f>'Aliquote medie'!F103</f>
        <v>2300</v>
      </c>
      <c r="F103" s="43">
        <f>'Aliquote medie'!G103</f>
        <v>0.23</v>
      </c>
      <c r="G103" s="15">
        <f>VLOOKUP(B103,'Detrazioni '!A:N,14,FALSE)</f>
        <v>1955</v>
      </c>
      <c r="H103" s="3">
        <f t="shared" si="8"/>
        <v>1200</v>
      </c>
      <c r="I103" s="16">
        <f t="shared" si="9"/>
        <v>3155</v>
      </c>
      <c r="J103" s="22">
        <f t="shared" si="10"/>
        <v>-855</v>
      </c>
      <c r="K103" s="22">
        <f t="shared" si="12"/>
        <v>-8.5500000000000007E-2</v>
      </c>
      <c r="L103" s="22">
        <f t="shared" si="13"/>
        <v>23</v>
      </c>
      <c r="M103" s="41">
        <f t="shared" si="14"/>
        <v>0.23</v>
      </c>
      <c r="N103" s="41">
        <f t="shared" si="15"/>
        <v>0.23</v>
      </c>
    </row>
    <row r="104" spans="1:14" x14ac:dyDescent="0.2">
      <c r="A104" s="12">
        <v>100</v>
      </c>
      <c r="B104" s="12">
        <f t="shared" si="11"/>
        <v>10100</v>
      </c>
      <c r="C104" s="13">
        <f>'Aliquote medie'!C104</f>
        <v>1</v>
      </c>
      <c r="D104" s="43">
        <f>'Aliquote medie'!D104</f>
        <v>0.23</v>
      </c>
      <c r="E104" s="14">
        <f>'Aliquote medie'!F104</f>
        <v>2323</v>
      </c>
      <c r="F104" s="43">
        <f>'Aliquote medie'!G104</f>
        <v>0.23</v>
      </c>
      <c r="G104" s="15">
        <f>VLOOKUP(B104,'Detrazioni '!A:N,14,FALSE)</f>
        <v>1955</v>
      </c>
      <c r="H104" s="3">
        <f t="shared" si="8"/>
        <v>1200</v>
      </c>
      <c r="I104" s="16">
        <f t="shared" si="9"/>
        <v>3155</v>
      </c>
      <c r="J104" s="22">
        <f t="shared" si="10"/>
        <v>-832</v>
      </c>
      <c r="K104" s="22">
        <f t="shared" si="12"/>
        <v>-8.237623762376238E-2</v>
      </c>
      <c r="L104" s="22">
        <f t="shared" si="13"/>
        <v>23</v>
      </c>
      <c r="M104" s="41">
        <f t="shared" si="14"/>
        <v>0.23</v>
      </c>
      <c r="N104" s="41">
        <f t="shared" si="15"/>
        <v>0.23</v>
      </c>
    </row>
    <row r="105" spans="1:14" x14ac:dyDescent="0.2">
      <c r="A105" s="12">
        <v>100</v>
      </c>
      <c r="B105" s="12">
        <f t="shared" si="11"/>
        <v>10200</v>
      </c>
      <c r="C105" s="13">
        <f>'Aliquote medie'!C105</f>
        <v>1</v>
      </c>
      <c r="D105" s="43">
        <f>'Aliquote medie'!D105</f>
        <v>0.23</v>
      </c>
      <c r="E105" s="14">
        <f>'Aliquote medie'!F105</f>
        <v>2346</v>
      </c>
      <c r="F105" s="43">
        <f>'Aliquote medie'!G105</f>
        <v>0.23</v>
      </c>
      <c r="G105" s="15">
        <f>VLOOKUP(B105,'Detrazioni '!A:N,14,FALSE)</f>
        <v>1955</v>
      </c>
      <c r="H105" s="3">
        <f t="shared" si="8"/>
        <v>1200</v>
      </c>
      <c r="I105" s="16">
        <f t="shared" si="9"/>
        <v>3155</v>
      </c>
      <c r="J105" s="22">
        <f t="shared" si="10"/>
        <v>-809</v>
      </c>
      <c r="K105" s="22">
        <f t="shared" si="12"/>
        <v>-7.931372549019608E-2</v>
      </c>
      <c r="L105" s="22">
        <f t="shared" si="13"/>
        <v>23</v>
      </c>
      <c r="M105" s="41">
        <f t="shared" si="14"/>
        <v>0.23</v>
      </c>
      <c r="N105" s="41">
        <f t="shared" si="15"/>
        <v>0.23</v>
      </c>
    </row>
    <row r="106" spans="1:14" x14ac:dyDescent="0.2">
      <c r="A106" s="12">
        <v>100</v>
      </c>
      <c r="B106" s="12">
        <f t="shared" si="11"/>
        <v>10300</v>
      </c>
      <c r="C106" s="13">
        <f>'Aliquote medie'!C106</f>
        <v>1</v>
      </c>
      <c r="D106" s="43">
        <f>'Aliquote medie'!D106</f>
        <v>0.23</v>
      </c>
      <c r="E106" s="14">
        <f>'Aliquote medie'!F106</f>
        <v>2369</v>
      </c>
      <c r="F106" s="43">
        <f>'Aliquote medie'!G106</f>
        <v>0.23</v>
      </c>
      <c r="G106" s="15">
        <f>VLOOKUP(B106,'Detrazioni '!A:N,14,FALSE)</f>
        <v>1955</v>
      </c>
      <c r="H106" s="3">
        <f t="shared" si="8"/>
        <v>1200</v>
      </c>
      <c r="I106" s="16">
        <f t="shared" si="9"/>
        <v>3155</v>
      </c>
      <c r="J106" s="22">
        <f t="shared" si="10"/>
        <v>-786</v>
      </c>
      <c r="K106" s="22">
        <f t="shared" si="12"/>
        <v>-7.6310679611650487E-2</v>
      </c>
      <c r="L106" s="22">
        <f t="shared" si="13"/>
        <v>23</v>
      </c>
      <c r="M106" s="41">
        <f t="shared" si="14"/>
        <v>0.23</v>
      </c>
      <c r="N106" s="41">
        <f t="shared" si="15"/>
        <v>0.23</v>
      </c>
    </row>
    <row r="107" spans="1:14" x14ac:dyDescent="0.2">
      <c r="A107" s="12">
        <v>100</v>
      </c>
      <c r="B107" s="12">
        <f t="shared" si="11"/>
        <v>10400</v>
      </c>
      <c r="C107" s="13">
        <f>'Aliquote medie'!C107</f>
        <v>1</v>
      </c>
      <c r="D107" s="43">
        <f>'Aliquote medie'!D107</f>
        <v>0.23</v>
      </c>
      <c r="E107" s="14">
        <f>'Aliquote medie'!F107</f>
        <v>2392</v>
      </c>
      <c r="F107" s="43">
        <f>'Aliquote medie'!G107</f>
        <v>0.23</v>
      </c>
      <c r="G107" s="15">
        <f>VLOOKUP(B107,'Detrazioni '!A:N,14,FALSE)</f>
        <v>1955</v>
      </c>
      <c r="H107" s="3">
        <f t="shared" si="8"/>
        <v>1200</v>
      </c>
      <c r="I107" s="16">
        <f t="shared" si="9"/>
        <v>3155</v>
      </c>
      <c r="J107" s="22">
        <f t="shared" si="10"/>
        <v>-763</v>
      </c>
      <c r="K107" s="22">
        <f t="shared" si="12"/>
        <v>-7.336538461538461E-2</v>
      </c>
      <c r="L107" s="22">
        <f t="shared" si="13"/>
        <v>23</v>
      </c>
      <c r="M107" s="41">
        <f t="shared" si="14"/>
        <v>0.23</v>
      </c>
      <c r="N107" s="41">
        <f t="shared" si="15"/>
        <v>0.23</v>
      </c>
    </row>
    <row r="108" spans="1:14" x14ac:dyDescent="0.2">
      <c r="A108" s="12">
        <v>100</v>
      </c>
      <c r="B108" s="12">
        <f t="shared" si="11"/>
        <v>10500</v>
      </c>
      <c r="C108" s="13">
        <f>'Aliquote medie'!C108</f>
        <v>1</v>
      </c>
      <c r="D108" s="43">
        <f>'Aliquote medie'!D108</f>
        <v>0.23</v>
      </c>
      <c r="E108" s="14">
        <f>'Aliquote medie'!F108</f>
        <v>2415</v>
      </c>
      <c r="F108" s="43">
        <f>'Aliquote medie'!G108</f>
        <v>0.23</v>
      </c>
      <c r="G108" s="15">
        <f>VLOOKUP(B108,'Detrazioni '!A:N,14,FALSE)</f>
        <v>1955</v>
      </c>
      <c r="H108" s="3">
        <f t="shared" si="8"/>
        <v>1200</v>
      </c>
      <c r="I108" s="16">
        <f t="shared" si="9"/>
        <v>3155</v>
      </c>
      <c r="J108" s="22">
        <f t="shared" si="10"/>
        <v>-740</v>
      </c>
      <c r="K108" s="22">
        <f t="shared" si="12"/>
        <v>-7.047619047619047E-2</v>
      </c>
      <c r="L108" s="22">
        <f t="shared" si="13"/>
        <v>23</v>
      </c>
      <c r="M108" s="41">
        <f t="shared" si="14"/>
        <v>0.23</v>
      </c>
      <c r="N108" s="41">
        <f t="shared" si="15"/>
        <v>0.23</v>
      </c>
    </row>
    <row r="109" spans="1:14" x14ac:dyDescent="0.2">
      <c r="A109" s="12">
        <v>100</v>
      </c>
      <c r="B109" s="12">
        <f t="shared" si="11"/>
        <v>10600</v>
      </c>
      <c r="C109" s="13">
        <f>'Aliquote medie'!C109</f>
        <v>1</v>
      </c>
      <c r="D109" s="43">
        <f>'Aliquote medie'!D109</f>
        <v>0.23</v>
      </c>
      <c r="E109" s="14">
        <f>'Aliquote medie'!F109</f>
        <v>2438</v>
      </c>
      <c r="F109" s="43">
        <f>'Aliquote medie'!G109</f>
        <v>0.23</v>
      </c>
      <c r="G109" s="15">
        <f>VLOOKUP(B109,'Detrazioni '!A:N,14,FALSE)</f>
        <v>1955</v>
      </c>
      <c r="H109" s="3">
        <f t="shared" si="8"/>
        <v>1200</v>
      </c>
      <c r="I109" s="16">
        <f t="shared" si="9"/>
        <v>3155</v>
      </c>
      <c r="J109" s="22">
        <f t="shared" si="10"/>
        <v>-717</v>
      </c>
      <c r="K109" s="22">
        <f t="shared" si="12"/>
        <v>-6.7641509433962257E-2</v>
      </c>
      <c r="L109" s="22">
        <f t="shared" si="13"/>
        <v>23</v>
      </c>
      <c r="M109" s="41">
        <f t="shared" si="14"/>
        <v>0.23</v>
      </c>
      <c r="N109" s="41">
        <f t="shared" si="15"/>
        <v>0.23</v>
      </c>
    </row>
    <row r="110" spans="1:14" x14ac:dyDescent="0.2">
      <c r="A110" s="12">
        <v>100</v>
      </c>
      <c r="B110" s="12">
        <f t="shared" si="11"/>
        <v>10700</v>
      </c>
      <c r="C110" s="13">
        <f>'Aliquote medie'!C110</f>
        <v>1</v>
      </c>
      <c r="D110" s="43">
        <f>'Aliquote medie'!D110</f>
        <v>0.23</v>
      </c>
      <c r="E110" s="14">
        <f>'Aliquote medie'!F110</f>
        <v>2461</v>
      </c>
      <c r="F110" s="43">
        <f>'Aliquote medie'!G110</f>
        <v>0.23</v>
      </c>
      <c r="G110" s="15">
        <f>VLOOKUP(B110,'Detrazioni '!A:N,14,FALSE)</f>
        <v>1955</v>
      </c>
      <c r="H110" s="3">
        <f t="shared" si="8"/>
        <v>1200</v>
      </c>
      <c r="I110" s="16">
        <f t="shared" si="9"/>
        <v>3155</v>
      </c>
      <c r="J110" s="22">
        <f t="shared" si="10"/>
        <v>-694</v>
      </c>
      <c r="K110" s="22">
        <f t="shared" si="12"/>
        <v>-6.485981308411215E-2</v>
      </c>
      <c r="L110" s="22">
        <f t="shared" si="13"/>
        <v>23</v>
      </c>
      <c r="M110" s="41">
        <f t="shared" si="14"/>
        <v>0.23</v>
      </c>
      <c r="N110" s="41">
        <f t="shared" si="15"/>
        <v>0.23</v>
      </c>
    </row>
    <row r="111" spans="1:14" x14ac:dyDescent="0.2">
      <c r="A111" s="12">
        <v>100</v>
      </c>
      <c r="B111" s="12">
        <f t="shared" si="11"/>
        <v>10800</v>
      </c>
      <c r="C111" s="13">
        <f>'Aliquote medie'!C111</f>
        <v>1</v>
      </c>
      <c r="D111" s="43">
        <f>'Aliquote medie'!D111</f>
        <v>0.23</v>
      </c>
      <c r="E111" s="14">
        <f>'Aliquote medie'!F111</f>
        <v>2484</v>
      </c>
      <c r="F111" s="43">
        <f>'Aliquote medie'!G111</f>
        <v>0.23</v>
      </c>
      <c r="G111" s="15">
        <f>VLOOKUP(B111,'Detrazioni '!A:N,14,FALSE)</f>
        <v>1955</v>
      </c>
      <c r="H111" s="3">
        <f t="shared" si="8"/>
        <v>1200</v>
      </c>
      <c r="I111" s="16">
        <f t="shared" si="9"/>
        <v>3155</v>
      </c>
      <c r="J111" s="22">
        <f t="shared" si="10"/>
        <v>-671</v>
      </c>
      <c r="K111" s="22">
        <f t="shared" si="12"/>
        <v>-6.2129629629629632E-2</v>
      </c>
      <c r="L111" s="22">
        <f t="shared" si="13"/>
        <v>23</v>
      </c>
      <c r="M111" s="41">
        <f t="shared" si="14"/>
        <v>0.23</v>
      </c>
      <c r="N111" s="41">
        <f t="shared" si="15"/>
        <v>0.23</v>
      </c>
    </row>
    <row r="112" spans="1:14" x14ac:dyDescent="0.2">
      <c r="A112" s="12">
        <v>100</v>
      </c>
      <c r="B112" s="12">
        <f t="shared" si="11"/>
        <v>10900</v>
      </c>
      <c r="C112" s="13">
        <f>'Aliquote medie'!C112</f>
        <v>1</v>
      </c>
      <c r="D112" s="43">
        <f>'Aliquote medie'!D112</f>
        <v>0.23</v>
      </c>
      <c r="E112" s="14">
        <f>'Aliquote medie'!F112</f>
        <v>2507</v>
      </c>
      <c r="F112" s="43">
        <f>'Aliquote medie'!G112</f>
        <v>0.23</v>
      </c>
      <c r="G112" s="15">
        <f>VLOOKUP(B112,'Detrazioni '!A:N,14,FALSE)</f>
        <v>1955</v>
      </c>
      <c r="H112" s="3">
        <f t="shared" si="8"/>
        <v>1200</v>
      </c>
      <c r="I112" s="16">
        <f t="shared" si="9"/>
        <v>3155</v>
      </c>
      <c r="J112" s="22">
        <f t="shared" si="10"/>
        <v>-648</v>
      </c>
      <c r="K112" s="22">
        <f t="shared" si="12"/>
        <v>-5.9449541284403669E-2</v>
      </c>
      <c r="L112" s="22">
        <f t="shared" si="13"/>
        <v>23</v>
      </c>
      <c r="M112" s="41">
        <f t="shared" si="14"/>
        <v>0.23</v>
      </c>
      <c r="N112" s="41">
        <f t="shared" si="15"/>
        <v>0.23</v>
      </c>
    </row>
    <row r="113" spans="1:14" x14ac:dyDescent="0.2">
      <c r="A113" s="12">
        <v>100</v>
      </c>
      <c r="B113" s="12">
        <f t="shared" si="11"/>
        <v>11000</v>
      </c>
      <c r="C113" s="13">
        <f>'Aliquote medie'!C113</f>
        <v>1</v>
      </c>
      <c r="D113" s="43">
        <f>'Aliquote medie'!D113</f>
        <v>0.23</v>
      </c>
      <c r="E113" s="14">
        <f>'Aliquote medie'!F113</f>
        <v>2530</v>
      </c>
      <c r="F113" s="43">
        <f>'Aliquote medie'!G113</f>
        <v>0.23</v>
      </c>
      <c r="G113" s="15">
        <f>VLOOKUP(B113,'Detrazioni '!A:N,14,FALSE)</f>
        <v>1955</v>
      </c>
      <c r="H113" s="3">
        <f t="shared" si="8"/>
        <v>1200</v>
      </c>
      <c r="I113" s="16">
        <f t="shared" si="9"/>
        <v>3155</v>
      </c>
      <c r="J113" s="22">
        <f t="shared" si="10"/>
        <v>-625</v>
      </c>
      <c r="K113" s="22">
        <f t="shared" si="12"/>
        <v>-5.6818181818181816E-2</v>
      </c>
      <c r="L113" s="22">
        <f t="shared" si="13"/>
        <v>23</v>
      </c>
      <c r="M113" s="41">
        <f t="shared" si="14"/>
        <v>0.23</v>
      </c>
      <c r="N113" s="41">
        <f t="shared" si="15"/>
        <v>0.23</v>
      </c>
    </row>
    <row r="114" spans="1:14" x14ac:dyDescent="0.2">
      <c r="A114" s="12">
        <v>100</v>
      </c>
      <c r="B114" s="12">
        <f t="shared" si="11"/>
        <v>11100</v>
      </c>
      <c r="C114" s="13">
        <f>'Aliquote medie'!C114</f>
        <v>1</v>
      </c>
      <c r="D114" s="43">
        <f>'Aliquote medie'!D114</f>
        <v>0.23</v>
      </c>
      <c r="E114" s="14">
        <f>'Aliquote medie'!F114</f>
        <v>2553</v>
      </c>
      <c r="F114" s="43">
        <f>'Aliquote medie'!G114</f>
        <v>0.23</v>
      </c>
      <c r="G114" s="15">
        <f>VLOOKUP(B114,'Detrazioni '!A:N,14,FALSE)</f>
        <v>1955</v>
      </c>
      <c r="H114" s="3">
        <f t="shared" si="8"/>
        <v>1200</v>
      </c>
      <c r="I114" s="16">
        <f t="shared" si="9"/>
        <v>3155</v>
      </c>
      <c r="J114" s="22">
        <f t="shared" si="10"/>
        <v>-602</v>
      </c>
      <c r="K114" s="22">
        <f t="shared" si="12"/>
        <v>-5.4234234234234235E-2</v>
      </c>
      <c r="L114" s="22">
        <f t="shared" si="13"/>
        <v>23</v>
      </c>
      <c r="M114" s="41">
        <f t="shared" si="14"/>
        <v>0.23</v>
      </c>
      <c r="N114" s="41">
        <f t="shared" si="15"/>
        <v>0.23</v>
      </c>
    </row>
    <row r="115" spans="1:14" x14ac:dyDescent="0.2">
      <c r="A115" s="12">
        <v>100</v>
      </c>
      <c r="B115" s="12">
        <f t="shared" si="11"/>
        <v>11200</v>
      </c>
      <c r="C115" s="13">
        <f>'Aliquote medie'!C115</f>
        <v>1</v>
      </c>
      <c r="D115" s="43">
        <f>'Aliquote medie'!D115</f>
        <v>0.23</v>
      </c>
      <c r="E115" s="14">
        <f>'Aliquote medie'!F115</f>
        <v>2576</v>
      </c>
      <c r="F115" s="43">
        <f>'Aliquote medie'!G115</f>
        <v>0.23</v>
      </c>
      <c r="G115" s="15">
        <f>VLOOKUP(B115,'Detrazioni '!A:N,14,FALSE)</f>
        <v>1955</v>
      </c>
      <c r="H115" s="3">
        <f t="shared" si="8"/>
        <v>1200</v>
      </c>
      <c r="I115" s="16">
        <f t="shared" si="9"/>
        <v>3155</v>
      </c>
      <c r="J115" s="22">
        <f t="shared" si="10"/>
        <v>-579</v>
      </c>
      <c r="K115" s="22">
        <f t="shared" si="12"/>
        <v>-5.1696428571428574E-2</v>
      </c>
      <c r="L115" s="22">
        <f t="shared" si="13"/>
        <v>23</v>
      </c>
      <c r="M115" s="41">
        <f t="shared" si="14"/>
        <v>0.23</v>
      </c>
      <c r="N115" s="41">
        <f t="shared" si="15"/>
        <v>0.23</v>
      </c>
    </row>
    <row r="116" spans="1:14" x14ac:dyDescent="0.2">
      <c r="A116" s="12">
        <v>100</v>
      </c>
      <c r="B116" s="12">
        <f t="shared" si="11"/>
        <v>11300</v>
      </c>
      <c r="C116" s="13">
        <f>'Aliquote medie'!C116</f>
        <v>1</v>
      </c>
      <c r="D116" s="43">
        <f>'Aliquote medie'!D116</f>
        <v>0.23</v>
      </c>
      <c r="E116" s="14">
        <f>'Aliquote medie'!F116</f>
        <v>2599</v>
      </c>
      <c r="F116" s="43">
        <f>'Aliquote medie'!G116</f>
        <v>0.23</v>
      </c>
      <c r="G116" s="15">
        <f>VLOOKUP(B116,'Detrazioni '!A:N,14,FALSE)</f>
        <v>1955</v>
      </c>
      <c r="H116" s="3">
        <f t="shared" si="8"/>
        <v>1200</v>
      </c>
      <c r="I116" s="16">
        <f t="shared" si="9"/>
        <v>3155</v>
      </c>
      <c r="J116" s="22">
        <f t="shared" si="10"/>
        <v>-556</v>
      </c>
      <c r="K116" s="22">
        <f t="shared" si="12"/>
        <v>-4.9203539823008846E-2</v>
      </c>
      <c r="L116" s="22">
        <f t="shared" si="13"/>
        <v>23</v>
      </c>
      <c r="M116" s="41">
        <f t="shared" si="14"/>
        <v>0.23</v>
      </c>
      <c r="N116" s="41">
        <f t="shared" si="15"/>
        <v>0.23</v>
      </c>
    </row>
    <row r="117" spans="1:14" x14ac:dyDescent="0.2">
      <c r="A117" s="12">
        <v>100</v>
      </c>
      <c r="B117" s="12">
        <f t="shared" si="11"/>
        <v>11400</v>
      </c>
      <c r="C117" s="13">
        <f>'Aliquote medie'!C117</f>
        <v>1</v>
      </c>
      <c r="D117" s="43">
        <f>'Aliquote medie'!D117</f>
        <v>0.23</v>
      </c>
      <c r="E117" s="14">
        <f>'Aliquote medie'!F117</f>
        <v>2622</v>
      </c>
      <c r="F117" s="43">
        <f>'Aliquote medie'!G117</f>
        <v>0.23</v>
      </c>
      <c r="G117" s="15">
        <f>VLOOKUP(B117,'Detrazioni '!A:N,14,FALSE)</f>
        <v>1955</v>
      </c>
      <c r="H117" s="3">
        <f t="shared" si="8"/>
        <v>1200</v>
      </c>
      <c r="I117" s="16">
        <f t="shared" si="9"/>
        <v>3155</v>
      </c>
      <c r="J117" s="22">
        <f t="shared" si="10"/>
        <v>-533</v>
      </c>
      <c r="K117" s="22">
        <f t="shared" si="12"/>
        <v>-4.6754385964912278E-2</v>
      </c>
      <c r="L117" s="22">
        <f t="shared" si="13"/>
        <v>23</v>
      </c>
      <c r="M117" s="41">
        <f t="shared" si="14"/>
        <v>0.23</v>
      </c>
      <c r="N117" s="41">
        <f t="shared" si="15"/>
        <v>0.23</v>
      </c>
    </row>
    <row r="118" spans="1:14" x14ac:dyDescent="0.2">
      <c r="A118" s="12">
        <v>100</v>
      </c>
      <c r="B118" s="12">
        <f t="shared" si="11"/>
        <v>11500</v>
      </c>
      <c r="C118" s="13">
        <f>'Aliquote medie'!C118</f>
        <v>1</v>
      </c>
      <c r="D118" s="43">
        <f>'Aliquote medie'!D118</f>
        <v>0.23</v>
      </c>
      <c r="E118" s="14">
        <f>'Aliquote medie'!F118</f>
        <v>2645</v>
      </c>
      <c r="F118" s="43">
        <f>'Aliquote medie'!G118</f>
        <v>0.23</v>
      </c>
      <c r="G118" s="15">
        <f>VLOOKUP(B118,'Detrazioni '!A:N,14,FALSE)</f>
        <v>1955</v>
      </c>
      <c r="H118" s="3">
        <f t="shared" si="8"/>
        <v>1200</v>
      </c>
      <c r="I118" s="16">
        <f t="shared" si="9"/>
        <v>3155</v>
      </c>
      <c r="J118" s="22">
        <f t="shared" si="10"/>
        <v>-510</v>
      </c>
      <c r="K118" s="22">
        <f t="shared" si="12"/>
        <v>-4.4347826086956518E-2</v>
      </c>
      <c r="L118" s="22">
        <f t="shared" si="13"/>
        <v>23</v>
      </c>
      <c r="M118" s="41">
        <f t="shared" si="14"/>
        <v>0.23</v>
      </c>
      <c r="N118" s="41">
        <f t="shared" si="15"/>
        <v>0.23</v>
      </c>
    </row>
    <row r="119" spans="1:14" x14ac:dyDescent="0.2">
      <c r="A119" s="12">
        <v>100</v>
      </c>
      <c r="B119" s="12">
        <f t="shared" si="11"/>
        <v>11600</v>
      </c>
      <c r="C119" s="13">
        <f>'Aliquote medie'!C119</f>
        <v>1</v>
      </c>
      <c r="D119" s="43">
        <f>'Aliquote medie'!D119</f>
        <v>0.23</v>
      </c>
      <c r="E119" s="14">
        <f>'Aliquote medie'!F119</f>
        <v>2668</v>
      </c>
      <c r="F119" s="43">
        <f>'Aliquote medie'!G119</f>
        <v>0.23</v>
      </c>
      <c r="G119" s="15">
        <f>VLOOKUP(B119,'Detrazioni '!A:N,14,FALSE)</f>
        <v>1955</v>
      </c>
      <c r="H119" s="3">
        <f t="shared" si="8"/>
        <v>1200</v>
      </c>
      <c r="I119" s="16">
        <f t="shared" si="9"/>
        <v>3155</v>
      </c>
      <c r="J119" s="22">
        <f t="shared" si="10"/>
        <v>-487</v>
      </c>
      <c r="K119" s="22">
        <f t="shared" si="12"/>
        <v>-4.1982758620689654E-2</v>
      </c>
      <c r="L119" s="22">
        <f t="shared" si="13"/>
        <v>23</v>
      </c>
      <c r="M119" s="41">
        <f t="shared" si="14"/>
        <v>0.23</v>
      </c>
      <c r="N119" s="41">
        <f t="shared" si="15"/>
        <v>0.23</v>
      </c>
    </row>
    <row r="120" spans="1:14" x14ac:dyDescent="0.2">
      <c r="A120" s="12">
        <v>100</v>
      </c>
      <c r="B120" s="12">
        <f t="shared" si="11"/>
        <v>11700</v>
      </c>
      <c r="C120" s="13">
        <f>'Aliquote medie'!C120</f>
        <v>1</v>
      </c>
      <c r="D120" s="43">
        <f>'Aliquote medie'!D120</f>
        <v>0.23</v>
      </c>
      <c r="E120" s="14">
        <f>'Aliquote medie'!F120</f>
        <v>2691</v>
      </c>
      <c r="F120" s="43">
        <f>'Aliquote medie'!G120</f>
        <v>0.23</v>
      </c>
      <c r="G120" s="15">
        <f>VLOOKUP(B120,'Detrazioni '!A:N,14,FALSE)</f>
        <v>1955</v>
      </c>
      <c r="H120" s="3">
        <f t="shared" si="8"/>
        <v>1200</v>
      </c>
      <c r="I120" s="16">
        <f t="shared" si="9"/>
        <v>3155</v>
      </c>
      <c r="J120" s="22">
        <f t="shared" si="10"/>
        <v>-464</v>
      </c>
      <c r="K120" s="22">
        <f t="shared" si="12"/>
        <v>-3.9658119658119662E-2</v>
      </c>
      <c r="L120" s="22">
        <f t="shared" si="13"/>
        <v>23</v>
      </c>
      <c r="M120" s="41">
        <f t="shared" si="14"/>
        <v>0.23</v>
      </c>
      <c r="N120" s="41">
        <f t="shared" si="15"/>
        <v>0.23</v>
      </c>
    </row>
    <row r="121" spans="1:14" x14ac:dyDescent="0.2">
      <c r="A121" s="12">
        <v>100</v>
      </c>
      <c r="B121" s="12">
        <f t="shared" si="11"/>
        <v>11800</v>
      </c>
      <c r="C121" s="13">
        <f>'Aliquote medie'!C121</f>
        <v>1</v>
      </c>
      <c r="D121" s="43">
        <f>'Aliquote medie'!D121</f>
        <v>0.23</v>
      </c>
      <c r="E121" s="14">
        <f>'Aliquote medie'!F121</f>
        <v>2714</v>
      </c>
      <c r="F121" s="43">
        <f>'Aliquote medie'!G121</f>
        <v>0.23</v>
      </c>
      <c r="G121" s="15">
        <f>VLOOKUP(B121,'Detrazioni '!A:N,14,FALSE)</f>
        <v>1955</v>
      </c>
      <c r="H121" s="3">
        <f t="shared" si="8"/>
        <v>1200</v>
      </c>
      <c r="I121" s="16">
        <f t="shared" si="9"/>
        <v>3155</v>
      </c>
      <c r="J121" s="22">
        <f t="shared" si="10"/>
        <v>-441</v>
      </c>
      <c r="K121" s="22">
        <f t="shared" si="12"/>
        <v>-3.7372881355932204E-2</v>
      </c>
      <c r="L121" s="22">
        <f t="shared" si="13"/>
        <v>23</v>
      </c>
      <c r="M121" s="41">
        <f t="shared" si="14"/>
        <v>0.23</v>
      </c>
      <c r="N121" s="41">
        <f t="shared" si="15"/>
        <v>0.23</v>
      </c>
    </row>
    <row r="122" spans="1:14" x14ac:dyDescent="0.2">
      <c r="A122" s="12">
        <v>100</v>
      </c>
      <c r="B122" s="12">
        <f t="shared" si="11"/>
        <v>11900</v>
      </c>
      <c r="C122" s="13">
        <f>'Aliquote medie'!C122</f>
        <v>1</v>
      </c>
      <c r="D122" s="43">
        <f>'Aliquote medie'!D122</f>
        <v>0.23</v>
      </c>
      <c r="E122" s="14">
        <f>'Aliquote medie'!F122</f>
        <v>2737</v>
      </c>
      <c r="F122" s="43">
        <f>'Aliquote medie'!G122</f>
        <v>0.23</v>
      </c>
      <c r="G122" s="15">
        <f>VLOOKUP(B122,'Detrazioni '!A:N,14,FALSE)</f>
        <v>1955</v>
      </c>
      <c r="H122" s="3">
        <f t="shared" si="8"/>
        <v>1200</v>
      </c>
      <c r="I122" s="16">
        <f t="shared" si="9"/>
        <v>3155</v>
      </c>
      <c r="J122" s="22">
        <f t="shared" si="10"/>
        <v>-418</v>
      </c>
      <c r="K122" s="22">
        <f t="shared" si="12"/>
        <v>-3.5126050420168066E-2</v>
      </c>
      <c r="L122" s="22">
        <f t="shared" si="13"/>
        <v>23</v>
      </c>
      <c r="M122" s="41">
        <f t="shared" si="14"/>
        <v>0.23</v>
      </c>
      <c r="N122" s="41">
        <f t="shared" si="15"/>
        <v>0.23</v>
      </c>
    </row>
    <row r="123" spans="1:14" x14ac:dyDescent="0.2">
      <c r="A123" s="12">
        <v>100</v>
      </c>
      <c r="B123" s="12">
        <f t="shared" si="11"/>
        <v>12000</v>
      </c>
      <c r="C123" s="13">
        <f>'Aliquote medie'!C123</f>
        <v>1</v>
      </c>
      <c r="D123" s="43">
        <f>'Aliquote medie'!D123</f>
        <v>0.23</v>
      </c>
      <c r="E123" s="14">
        <f>'Aliquote medie'!F123</f>
        <v>2760</v>
      </c>
      <c r="F123" s="43">
        <f>'Aliquote medie'!G123</f>
        <v>0.23</v>
      </c>
      <c r="G123" s="15">
        <f>VLOOKUP(B123,'Detrazioni '!A:N,14,FALSE)</f>
        <v>1955</v>
      </c>
      <c r="H123" s="3">
        <f t="shared" si="8"/>
        <v>1200</v>
      </c>
      <c r="I123" s="16">
        <f t="shared" si="9"/>
        <v>3155</v>
      </c>
      <c r="J123" s="22">
        <f t="shared" si="10"/>
        <v>-395</v>
      </c>
      <c r="K123" s="22">
        <f t="shared" si="12"/>
        <v>-3.2916666666666664E-2</v>
      </c>
      <c r="L123" s="22">
        <f t="shared" si="13"/>
        <v>23</v>
      </c>
      <c r="M123" s="41">
        <f t="shared" si="14"/>
        <v>0.23</v>
      </c>
      <c r="N123" s="41">
        <f t="shared" si="15"/>
        <v>0.23</v>
      </c>
    </row>
    <row r="124" spans="1:14" x14ac:dyDescent="0.2">
      <c r="A124" s="12">
        <v>100</v>
      </c>
      <c r="B124" s="12">
        <f t="shared" si="11"/>
        <v>12100</v>
      </c>
      <c r="C124" s="13">
        <f>'Aliquote medie'!C124</f>
        <v>1</v>
      </c>
      <c r="D124" s="43">
        <f>'Aliquote medie'!D124</f>
        <v>0.23</v>
      </c>
      <c r="E124" s="14">
        <f>'Aliquote medie'!F124</f>
        <v>2783</v>
      </c>
      <c r="F124" s="43">
        <f>'Aliquote medie'!G124</f>
        <v>0.23</v>
      </c>
      <c r="G124" s="15">
        <f>VLOOKUP(B124,'Detrazioni '!A:N,14,FALSE)</f>
        <v>1955</v>
      </c>
      <c r="H124" s="3">
        <f t="shared" si="8"/>
        <v>1200</v>
      </c>
      <c r="I124" s="16">
        <f t="shared" si="9"/>
        <v>3155</v>
      </c>
      <c r="J124" s="22">
        <f t="shared" si="10"/>
        <v>-372</v>
      </c>
      <c r="K124" s="22">
        <f t="shared" si="12"/>
        <v>-3.0743801652892561E-2</v>
      </c>
      <c r="L124" s="22">
        <f t="shared" si="13"/>
        <v>23</v>
      </c>
      <c r="M124" s="41">
        <f t="shared" si="14"/>
        <v>0.23</v>
      </c>
      <c r="N124" s="41">
        <f t="shared" si="15"/>
        <v>0.23</v>
      </c>
    </row>
    <row r="125" spans="1:14" x14ac:dyDescent="0.2">
      <c r="A125" s="12">
        <v>100</v>
      </c>
      <c r="B125" s="12">
        <f t="shared" si="11"/>
        <v>12200</v>
      </c>
      <c r="C125" s="13">
        <f>'Aliquote medie'!C125</f>
        <v>1</v>
      </c>
      <c r="D125" s="43">
        <f>'Aliquote medie'!D125</f>
        <v>0.23</v>
      </c>
      <c r="E125" s="14">
        <f>'Aliquote medie'!F125</f>
        <v>2806</v>
      </c>
      <c r="F125" s="43">
        <f>'Aliquote medie'!G125</f>
        <v>0.23</v>
      </c>
      <c r="G125" s="15">
        <f>VLOOKUP(B125,'Detrazioni '!A:N,14,FALSE)</f>
        <v>1955</v>
      </c>
      <c r="H125" s="3">
        <f t="shared" si="8"/>
        <v>1200</v>
      </c>
      <c r="I125" s="16">
        <f t="shared" si="9"/>
        <v>3155</v>
      </c>
      <c r="J125" s="22">
        <f t="shared" si="10"/>
        <v>-349</v>
      </c>
      <c r="K125" s="22">
        <f t="shared" si="12"/>
        <v>-2.8606557377049181E-2</v>
      </c>
      <c r="L125" s="22">
        <f t="shared" si="13"/>
        <v>23</v>
      </c>
      <c r="M125" s="41">
        <f t="shared" si="14"/>
        <v>0.23</v>
      </c>
      <c r="N125" s="41">
        <f t="shared" si="15"/>
        <v>0.23</v>
      </c>
    </row>
    <row r="126" spans="1:14" x14ac:dyDescent="0.2">
      <c r="A126" s="12">
        <v>100</v>
      </c>
      <c r="B126" s="12">
        <f t="shared" si="11"/>
        <v>12300</v>
      </c>
      <c r="C126" s="13">
        <f>'Aliquote medie'!C126</f>
        <v>1</v>
      </c>
      <c r="D126" s="43">
        <f>'Aliquote medie'!D126</f>
        <v>0.23</v>
      </c>
      <c r="E126" s="14">
        <f>'Aliquote medie'!F126</f>
        <v>2829</v>
      </c>
      <c r="F126" s="43">
        <f>'Aliquote medie'!G126</f>
        <v>0.23</v>
      </c>
      <c r="G126" s="15">
        <f>VLOOKUP(B126,'Detrazioni '!A:N,14,FALSE)</f>
        <v>1955</v>
      </c>
      <c r="H126" s="3">
        <f t="shared" si="8"/>
        <v>1200</v>
      </c>
      <c r="I126" s="16">
        <f t="shared" si="9"/>
        <v>3155</v>
      </c>
      <c r="J126" s="22">
        <f t="shared" si="10"/>
        <v>-326</v>
      </c>
      <c r="K126" s="22">
        <f t="shared" si="12"/>
        <v>-2.6504065040650407E-2</v>
      </c>
      <c r="L126" s="22">
        <f t="shared" si="13"/>
        <v>23</v>
      </c>
      <c r="M126" s="41">
        <f t="shared" si="14"/>
        <v>0.23</v>
      </c>
      <c r="N126" s="41">
        <f t="shared" si="15"/>
        <v>0.23</v>
      </c>
    </row>
    <row r="127" spans="1:14" x14ac:dyDescent="0.2">
      <c r="A127" s="12">
        <v>100</v>
      </c>
      <c r="B127" s="12">
        <f t="shared" si="11"/>
        <v>12400</v>
      </c>
      <c r="C127" s="13">
        <f>'Aliquote medie'!C127</f>
        <v>1</v>
      </c>
      <c r="D127" s="43">
        <f>'Aliquote medie'!D127</f>
        <v>0.23</v>
      </c>
      <c r="E127" s="14">
        <f>'Aliquote medie'!F127</f>
        <v>2852</v>
      </c>
      <c r="F127" s="43">
        <f>'Aliquote medie'!G127</f>
        <v>0.23</v>
      </c>
      <c r="G127" s="15">
        <f>VLOOKUP(B127,'Detrazioni '!A:N,14,FALSE)</f>
        <v>1955</v>
      </c>
      <c r="H127" s="3">
        <f t="shared" si="8"/>
        <v>1200</v>
      </c>
      <c r="I127" s="16">
        <f t="shared" si="9"/>
        <v>3155</v>
      </c>
      <c r="J127" s="22">
        <f t="shared" si="10"/>
        <v>-303</v>
      </c>
      <c r="K127" s="22">
        <f t="shared" si="12"/>
        <v>-2.4435483870967743E-2</v>
      </c>
      <c r="L127" s="22">
        <f t="shared" si="13"/>
        <v>23</v>
      </c>
      <c r="M127" s="41">
        <f t="shared" si="14"/>
        <v>0.23</v>
      </c>
      <c r="N127" s="41">
        <f t="shared" si="15"/>
        <v>0.23</v>
      </c>
    </row>
    <row r="128" spans="1:14" x14ac:dyDescent="0.2">
      <c r="A128" s="12">
        <v>100</v>
      </c>
      <c r="B128" s="12">
        <f t="shared" si="11"/>
        <v>12500</v>
      </c>
      <c r="C128" s="13">
        <f>'Aliquote medie'!C128</f>
        <v>1</v>
      </c>
      <c r="D128" s="43">
        <f>'Aliquote medie'!D128</f>
        <v>0.23</v>
      </c>
      <c r="E128" s="14">
        <f>'Aliquote medie'!F128</f>
        <v>2875</v>
      </c>
      <c r="F128" s="43">
        <f>'Aliquote medie'!G128</f>
        <v>0.23</v>
      </c>
      <c r="G128" s="15">
        <f>VLOOKUP(B128,'Detrazioni '!A:N,14,FALSE)</f>
        <v>1955</v>
      </c>
      <c r="H128" s="3">
        <f t="shared" si="8"/>
        <v>1200</v>
      </c>
      <c r="I128" s="16">
        <f t="shared" si="9"/>
        <v>3155</v>
      </c>
      <c r="J128" s="22">
        <f t="shared" si="10"/>
        <v>-280</v>
      </c>
      <c r="K128" s="22">
        <f t="shared" si="12"/>
        <v>-2.24E-2</v>
      </c>
      <c r="L128" s="22">
        <f t="shared" si="13"/>
        <v>23</v>
      </c>
      <c r="M128" s="41">
        <f t="shared" si="14"/>
        <v>0.23</v>
      </c>
      <c r="N128" s="41">
        <f t="shared" si="15"/>
        <v>0.23</v>
      </c>
    </row>
    <row r="129" spans="1:14" x14ac:dyDescent="0.2">
      <c r="A129" s="12">
        <v>100</v>
      </c>
      <c r="B129" s="12">
        <f t="shared" si="11"/>
        <v>12600</v>
      </c>
      <c r="C129" s="13">
        <f>'Aliquote medie'!C129</f>
        <v>1</v>
      </c>
      <c r="D129" s="43">
        <f>'Aliquote medie'!D129</f>
        <v>0.23</v>
      </c>
      <c r="E129" s="14">
        <f>'Aliquote medie'!F129</f>
        <v>2898</v>
      </c>
      <c r="F129" s="43">
        <f>'Aliquote medie'!G129</f>
        <v>0.23</v>
      </c>
      <c r="G129" s="15">
        <f>VLOOKUP(B129,'Detrazioni '!A:N,14,FALSE)</f>
        <v>1955</v>
      </c>
      <c r="H129" s="3">
        <f t="shared" si="8"/>
        <v>1200</v>
      </c>
      <c r="I129" s="16">
        <f t="shared" si="9"/>
        <v>3155</v>
      </c>
      <c r="J129" s="22">
        <f t="shared" si="10"/>
        <v>-257</v>
      </c>
      <c r="K129" s="22">
        <f t="shared" si="12"/>
        <v>-2.0396825396825396E-2</v>
      </c>
      <c r="L129" s="22">
        <f t="shared" si="13"/>
        <v>23</v>
      </c>
      <c r="M129" s="41">
        <f t="shared" si="14"/>
        <v>0.23</v>
      </c>
      <c r="N129" s="41">
        <f t="shared" si="15"/>
        <v>0.23</v>
      </c>
    </row>
    <row r="130" spans="1:14" x14ac:dyDescent="0.2">
      <c r="A130" s="12">
        <v>100</v>
      </c>
      <c r="B130" s="12">
        <f t="shared" si="11"/>
        <v>12700</v>
      </c>
      <c r="C130" s="13">
        <f>'Aliquote medie'!C130</f>
        <v>1</v>
      </c>
      <c r="D130" s="43">
        <f>'Aliquote medie'!D130</f>
        <v>0.23</v>
      </c>
      <c r="E130" s="14">
        <f>'Aliquote medie'!F130</f>
        <v>2921</v>
      </c>
      <c r="F130" s="43">
        <f>'Aliquote medie'!G130</f>
        <v>0.23</v>
      </c>
      <c r="G130" s="15">
        <f>VLOOKUP(B130,'Detrazioni '!A:N,14,FALSE)</f>
        <v>1955</v>
      </c>
      <c r="H130" s="3">
        <f t="shared" si="8"/>
        <v>1200</v>
      </c>
      <c r="I130" s="16">
        <f t="shared" si="9"/>
        <v>3155</v>
      </c>
      <c r="J130" s="22">
        <f t="shared" si="10"/>
        <v>-234</v>
      </c>
      <c r="K130" s="22">
        <f t="shared" si="12"/>
        <v>-1.8425196850393701E-2</v>
      </c>
      <c r="L130" s="22">
        <f t="shared" si="13"/>
        <v>23</v>
      </c>
      <c r="M130" s="41">
        <f t="shared" si="14"/>
        <v>0.23</v>
      </c>
      <c r="N130" s="41">
        <f t="shared" si="15"/>
        <v>0.23</v>
      </c>
    </row>
    <row r="131" spans="1:14" x14ac:dyDescent="0.2">
      <c r="A131" s="12">
        <v>100</v>
      </c>
      <c r="B131" s="12">
        <f t="shared" si="11"/>
        <v>12800</v>
      </c>
      <c r="C131" s="13">
        <f>'Aliquote medie'!C131</f>
        <v>1</v>
      </c>
      <c r="D131" s="43">
        <f>'Aliquote medie'!D131</f>
        <v>0.23</v>
      </c>
      <c r="E131" s="14">
        <f>'Aliquote medie'!F131</f>
        <v>2944</v>
      </c>
      <c r="F131" s="43">
        <f>'Aliquote medie'!G131</f>
        <v>0.23</v>
      </c>
      <c r="G131" s="15">
        <f>VLOOKUP(B131,'Detrazioni '!A:N,14,FALSE)</f>
        <v>1955</v>
      </c>
      <c r="H131" s="3">
        <f t="shared" si="8"/>
        <v>1200</v>
      </c>
      <c r="I131" s="16">
        <f t="shared" si="9"/>
        <v>3155</v>
      </c>
      <c r="J131" s="22">
        <f t="shared" si="10"/>
        <v>-211</v>
      </c>
      <c r="K131" s="22">
        <f t="shared" si="12"/>
        <v>-1.6484374999999999E-2</v>
      </c>
      <c r="L131" s="22">
        <f t="shared" si="13"/>
        <v>23</v>
      </c>
      <c r="M131" s="41">
        <f t="shared" si="14"/>
        <v>0.23</v>
      </c>
      <c r="N131" s="41">
        <f t="shared" si="15"/>
        <v>0.23</v>
      </c>
    </row>
    <row r="132" spans="1:14" x14ac:dyDescent="0.2">
      <c r="A132" s="12">
        <v>100</v>
      </c>
      <c r="B132" s="12">
        <f t="shared" si="11"/>
        <v>12900</v>
      </c>
      <c r="C132" s="13">
        <f>'Aliquote medie'!C132</f>
        <v>1</v>
      </c>
      <c r="D132" s="43">
        <f>'Aliquote medie'!D132</f>
        <v>0.23</v>
      </c>
      <c r="E132" s="14">
        <f>'Aliquote medie'!F132</f>
        <v>2967</v>
      </c>
      <c r="F132" s="43">
        <f>'Aliquote medie'!G132</f>
        <v>0.23</v>
      </c>
      <c r="G132" s="15">
        <f>VLOOKUP(B132,'Detrazioni '!A:N,14,FALSE)</f>
        <v>1955</v>
      </c>
      <c r="H132" s="3">
        <f t="shared" ref="H132:H195" si="16">IF(AND(E132&gt;G132,B132&lt;=15000),1200,0)</f>
        <v>1200</v>
      </c>
      <c r="I132" s="16">
        <f t="shared" ref="I132:I195" si="17">G132+H132</f>
        <v>3155</v>
      </c>
      <c r="J132" s="22">
        <f t="shared" ref="J132:J195" si="18">IF(G132&gt;E132,0,E132-G132-H132)</f>
        <v>-188</v>
      </c>
      <c r="K132" s="22">
        <f t="shared" si="12"/>
        <v>-1.4573643410852714E-2</v>
      </c>
      <c r="L132" s="22">
        <f t="shared" si="13"/>
        <v>23</v>
      </c>
      <c r="M132" s="41">
        <f t="shared" si="14"/>
        <v>0.23</v>
      </c>
      <c r="N132" s="41">
        <f t="shared" si="15"/>
        <v>0.23</v>
      </c>
    </row>
    <row r="133" spans="1:14" x14ac:dyDescent="0.2">
      <c r="A133" s="12">
        <v>100</v>
      </c>
      <c r="B133" s="12">
        <f t="shared" ref="B133:B196" si="19">B132+A133</f>
        <v>13000</v>
      </c>
      <c r="C133" s="13">
        <f>'Aliquote medie'!C133</f>
        <v>1</v>
      </c>
      <c r="D133" s="43">
        <f>'Aliquote medie'!D133</f>
        <v>0.23</v>
      </c>
      <c r="E133" s="14">
        <f>'Aliquote medie'!F133</f>
        <v>2990</v>
      </c>
      <c r="F133" s="43">
        <f>'Aliquote medie'!G133</f>
        <v>0.23</v>
      </c>
      <c r="G133" s="15">
        <f>VLOOKUP(B133,'Detrazioni '!A:N,14,FALSE)</f>
        <v>1955</v>
      </c>
      <c r="H133" s="3">
        <f t="shared" si="16"/>
        <v>1200</v>
      </c>
      <c r="I133" s="16">
        <f t="shared" si="17"/>
        <v>3155</v>
      </c>
      <c r="J133" s="22">
        <f t="shared" si="18"/>
        <v>-165</v>
      </c>
      <c r="K133" s="22">
        <f t="shared" ref="K133:K196" si="20">J133/B133</f>
        <v>-1.2692307692307692E-2</v>
      </c>
      <c r="L133" s="22">
        <f t="shared" ref="L133:L196" si="21">(J133-J132)</f>
        <v>23</v>
      </c>
      <c r="M133" s="41">
        <f t="shared" ref="M133:M196" si="22">L133/A133</f>
        <v>0.23</v>
      </c>
      <c r="N133" s="41">
        <f t="shared" ref="N133:N196" si="23">IF(AND(M133&lt;1,M133&gt;-0.3),M133,"")</f>
        <v>0.23</v>
      </c>
    </row>
    <row r="134" spans="1:14" x14ac:dyDescent="0.2">
      <c r="A134" s="12">
        <v>100</v>
      </c>
      <c r="B134" s="12">
        <f t="shared" si="19"/>
        <v>13100</v>
      </c>
      <c r="C134" s="13">
        <f>'Aliquote medie'!C134</f>
        <v>1</v>
      </c>
      <c r="D134" s="43">
        <f>'Aliquote medie'!D134</f>
        <v>0.23</v>
      </c>
      <c r="E134" s="14">
        <f>'Aliquote medie'!F134</f>
        <v>3013</v>
      </c>
      <c r="F134" s="43">
        <f>'Aliquote medie'!G134</f>
        <v>0.23</v>
      </c>
      <c r="G134" s="15">
        <f>VLOOKUP(B134,'Detrazioni '!A:N,14,FALSE)</f>
        <v>1955</v>
      </c>
      <c r="H134" s="3">
        <f t="shared" si="16"/>
        <v>1200</v>
      </c>
      <c r="I134" s="16">
        <f t="shared" si="17"/>
        <v>3155</v>
      </c>
      <c r="J134" s="22">
        <f t="shared" si="18"/>
        <v>-142</v>
      </c>
      <c r="K134" s="22">
        <f t="shared" si="20"/>
        <v>-1.083969465648855E-2</v>
      </c>
      <c r="L134" s="22">
        <f t="shared" si="21"/>
        <v>23</v>
      </c>
      <c r="M134" s="41">
        <f t="shared" si="22"/>
        <v>0.23</v>
      </c>
      <c r="N134" s="41">
        <f t="shared" si="23"/>
        <v>0.23</v>
      </c>
    </row>
    <row r="135" spans="1:14" x14ac:dyDescent="0.2">
      <c r="A135" s="12">
        <v>100</v>
      </c>
      <c r="B135" s="12">
        <f t="shared" si="19"/>
        <v>13200</v>
      </c>
      <c r="C135" s="13">
        <f>'Aliquote medie'!C135</f>
        <v>1</v>
      </c>
      <c r="D135" s="43">
        <f>'Aliquote medie'!D135</f>
        <v>0.23</v>
      </c>
      <c r="E135" s="14">
        <f>'Aliquote medie'!F135</f>
        <v>3036</v>
      </c>
      <c r="F135" s="43">
        <f>'Aliquote medie'!G135</f>
        <v>0.23</v>
      </c>
      <c r="G135" s="15">
        <f>VLOOKUP(B135,'Detrazioni '!A:N,14,FALSE)</f>
        <v>1955</v>
      </c>
      <c r="H135" s="3">
        <f t="shared" si="16"/>
        <v>1200</v>
      </c>
      <c r="I135" s="16">
        <f t="shared" si="17"/>
        <v>3155</v>
      </c>
      <c r="J135" s="22">
        <f t="shared" si="18"/>
        <v>-119</v>
      </c>
      <c r="K135" s="22">
        <f t="shared" si="20"/>
        <v>-9.015151515151516E-3</v>
      </c>
      <c r="L135" s="22">
        <f t="shared" si="21"/>
        <v>23</v>
      </c>
      <c r="M135" s="41">
        <f t="shared" si="22"/>
        <v>0.23</v>
      </c>
      <c r="N135" s="41">
        <f t="shared" si="23"/>
        <v>0.23</v>
      </c>
    </row>
    <row r="136" spans="1:14" x14ac:dyDescent="0.2">
      <c r="A136" s="12">
        <v>100</v>
      </c>
      <c r="B136" s="12">
        <f t="shared" si="19"/>
        <v>13300</v>
      </c>
      <c r="C136" s="13">
        <f>'Aliquote medie'!C136</f>
        <v>1</v>
      </c>
      <c r="D136" s="43">
        <f>'Aliquote medie'!D136</f>
        <v>0.23</v>
      </c>
      <c r="E136" s="14">
        <f>'Aliquote medie'!F136</f>
        <v>3059</v>
      </c>
      <c r="F136" s="43">
        <f>'Aliquote medie'!G136</f>
        <v>0.23</v>
      </c>
      <c r="G136" s="15">
        <f>VLOOKUP(B136,'Detrazioni '!A:N,14,FALSE)</f>
        <v>1955</v>
      </c>
      <c r="H136" s="3">
        <f t="shared" si="16"/>
        <v>1200</v>
      </c>
      <c r="I136" s="16">
        <f t="shared" si="17"/>
        <v>3155</v>
      </c>
      <c r="J136" s="22">
        <f t="shared" si="18"/>
        <v>-96</v>
      </c>
      <c r="K136" s="22">
        <f t="shared" si="20"/>
        <v>-7.218045112781955E-3</v>
      </c>
      <c r="L136" s="22">
        <f t="shared" si="21"/>
        <v>23</v>
      </c>
      <c r="M136" s="41">
        <f t="shared" si="22"/>
        <v>0.23</v>
      </c>
      <c r="N136" s="41">
        <f t="shared" si="23"/>
        <v>0.23</v>
      </c>
    </row>
    <row r="137" spans="1:14" x14ac:dyDescent="0.2">
      <c r="A137" s="12">
        <v>100</v>
      </c>
      <c r="B137" s="12">
        <f t="shared" si="19"/>
        <v>13400</v>
      </c>
      <c r="C137" s="13">
        <f>'Aliquote medie'!C137</f>
        <v>1</v>
      </c>
      <c r="D137" s="43">
        <f>'Aliquote medie'!D137</f>
        <v>0.23</v>
      </c>
      <c r="E137" s="14">
        <f>'Aliquote medie'!F137</f>
        <v>3082</v>
      </c>
      <c r="F137" s="43">
        <f>'Aliquote medie'!G137</f>
        <v>0.23</v>
      </c>
      <c r="G137" s="15">
        <f>VLOOKUP(B137,'Detrazioni '!A:N,14,FALSE)</f>
        <v>1955</v>
      </c>
      <c r="H137" s="3">
        <f t="shared" si="16"/>
        <v>1200</v>
      </c>
      <c r="I137" s="16">
        <f t="shared" si="17"/>
        <v>3155</v>
      </c>
      <c r="J137" s="22">
        <f t="shared" si="18"/>
        <v>-73</v>
      </c>
      <c r="K137" s="22">
        <f t="shared" si="20"/>
        <v>-5.447761194029851E-3</v>
      </c>
      <c r="L137" s="22">
        <f t="shared" si="21"/>
        <v>23</v>
      </c>
      <c r="M137" s="41">
        <f t="shared" si="22"/>
        <v>0.23</v>
      </c>
      <c r="N137" s="41">
        <f t="shared" si="23"/>
        <v>0.23</v>
      </c>
    </row>
    <row r="138" spans="1:14" x14ac:dyDescent="0.2">
      <c r="A138" s="12">
        <v>100</v>
      </c>
      <c r="B138" s="12">
        <f t="shared" si="19"/>
        <v>13500</v>
      </c>
      <c r="C138" s="13">
        <f>'Aliquote medie'!C138</f>
        <v>1</v>
      </c>
      <c r="D138" s="43">
        <f>'Aliquote medie'!D138</f>
        <v>0.23</v>
      </c>
      <c r="E138" s="14">
        <f>'Aliquote medie'!F138</f>
        <v>3105</v>
      </c>
      <c r="F138" s="43">
        <f>'Aliquote medie'!G138</f>
        <v>0.23</v>
      </c>
      <c r="G138" s="15">
        <f>VLOOKUP(B138,'Detrazioni '!A:N,14,FALSE)</f>
        <v>1955</v>
      </c>
      <c r="H138" s="3">
        <f t="shared" si="16"/>
        <v>1200</v>
      </c>
      <c r="I138" s="16">
        <f t="shared" si="17"/>
        <v>3155</v>
      </c>
      <c r="J138" s="22">
        <f t="shared" si="18"/>
        <v>-50</v>
      </c>
      <c r="K138" s="22">
        <f t="shared" si="20"/>
        <v>-3.7037037037037038E-3</v>
      </c>
      <c r="L138" s="22">
        <f t="shared" si="21"/>
        <v>23</v>
      </c>
      <c r="M138" s="41">
        <f t="shared" si="22"/>
        <v>0.23</v>
      </c>
      <c r="N138" s="41">
        <f t="shared" si="23"/>
        <v>0.23</v>
      </c>
    </row>
    <row r="139" spans="1:14" x14ac:dyDescent="0.2">
      <c r="A139" s="12">
        <v>100</v>
      </c>
      <c r="B139" s="12">
        <f t="shared" si="19"/>
        <v>13600</v>
      </c>
      <c r="C139" s="13">
        <f>'Aliquote medie'!C139</f>
        <v>1</v>
      </c>
      <c r="D139" s="43">
        <f>'Aliquote medie'!D139</f>
        <v>0.23</v>
      </c>
      <c r="E139" s="14">
        <f>'Aliquote medie'!F139</f>
        <v>3128</v>
      </c>
      <c r="F139" s="43">
        <f>'Aliquote medie'!G139</f>
        <v>0.23</v>
      </c>
      <c r="G139" s="15">
        <f>VLOOKUP(B139,'Detrazioni '!A:N,14,FALSE)</f>
        <v>1955</v>
      </c>
      <c r="H139" s="3">
        <f t="shared" si="16"/>
        <v>1200</v>
      </c>
      <c r="I139" s="16">
        <f t="shared" si="17"/>
        <v>3155</v>
      </c>
      <c r="J139" s="22">
        <f t="shared" si="18"/>
        <v>-27</v>
      </c>
      <c r="K139" s="22">
        <f t="shared" si="20"/>
        <v>-1.9852941176470586E-3</v>
      </c>
      <c r="L139" s="22">
        <f t="shared" si="21"/>
        <v>23</v>
      </c>
      <c r="M139" s="41">
        <f t="shared" si="22"/>
        <v>0.23</v>
      </c>
      <c r="N139" s="41">
        <f t="shared" si="23"/>
        <v>0.23</v>
      </c>
    </row>
    <row r="140" spans="1:14" x14ac:dyDescent="0.2">
      <c r="A140" s="12">
        <v>100</v>
      </c>
      <c r="B140" s="12">
        <f t="shared" si="19"/>
        <v>13700</v>
      </c>
      <c r="C140" s="13">
        <f>'Aliquote medie'!C140</f>
        <v>1</v>
      </c>
      <c r="D140" s="43">
        <f>'Aliquote medie'!D140</f>
        <v>0.23</v>
      </c>
      <c r="E140" s="14">
        <f>'Aliquote medie'!F140</f>
        <v>3151</v>
      </c>
      <c r="F140" s="43">
        <f>'Aliquote medie'!G140</f>
        <v>0.23</v>
      </c>
      <c r="G140" s="15">
        <f>VLOOKUP(B140,'Detrazioni '!A:N,14,FALSE)</f>
        <v>1955</v>
      </c>
      <c r="H140" s="3">
        <f t="shared" si="16"/>
        <v>1200</v>
      </c>
      <c r="I140" s="16">
        <f t="shared" si="17"/>
        <v>3155</v>
      </c>
      <c r="J140" s="22">
        <f t="shared" si="18"/>
        <v>-4</v>
      </c>
      <c r="K140" s="22">
        <f t="shared" si="20"/>
        <v>-2.9197080291970805E-4</v>
      </c>
      <c r="L140" s="22">
        <f t="shared" si="21"/>
        <v>23</v>
      </c>
      <c r="M140" s="41">
        <f t="shared" si="22"/>
        <v>0.23</v>
      </c>
      <c r="N140" s="41">
        <f t="shared" si="23"/>
        <v>0.23</v>
      </c>
    </row>
    <row r="141" spans="1:14" x14ac:dyDescent="0.2">
      <c r="A141" s="12">
        <v>100</v>
      </c>
      <c r="B141" s="12">
        <f t="shared" si="19"/>
        <v>13800</v>
      </c>
      <c r="C141" s="13">
        <f>'Aliquote medie'!C141</f>
        <v>1</v>
      </c>
      <c r="D141" s="43">
        <f>'Aliquote medie'!D141</f>
        <v>0.23</v>
      </c>
      <c r="E141" s="14">
        <f>'Aliquote medie'!F141</f>
        <v>3174</v>
      </c>
      <c r="F141" s="43">
        <f>'Aliquote medie'!G141</f>
        <v>0.23</v>
      </c>
      <c r="G141" s="15">
        <f>VLOOKUP(B141,'Detrazioni '!A:N,14,FALSE)</f>
        <v>1955</v>
      </c>
      <c r="H141" s="3">
        <f t="shared" si="16"/>
        <v>1200</v>
      </c>
      <c r="I141" s="16">
        <f t="shared" si="17"/>
        <v>3155</v>
      </c>
      <c r="J141" s="22">
        <f t="shared" si="18"/>
        <v>19</v>
      </c>
      <c r="K141" s="22">
        <f t="shared" si="20"/>
        <v>1.3768115942028986E-3</v>
      </c>
      <c r="L141" s="22">
        <f t="shared" si="21"/>
        <v>23</v>
      </c>
      <c r="M141" s="41">
        <f t="shared" si="22"/>
        <v>0.23</v>
      </c>
      <c r="N141" s="41">
        <f t="shared" si="23"/>
        <v>0.23</v>
      </c>
    </row>
    <row r="142" spans="1:14" x14ac:dyDescent="0.2">
      <c r="A142" s="12">
        <v>100</v>
      </c>
      <c r="B142" s="12">
        <f t="shared" si="19"/>
        <v>13900</v>
      </c>
      <c r="C142" s="13">
        <f>'Aliquote medie'!C142</f>
        <v>1</v>
      </c>
      <c r="D142" s="43">
        <f>'Aliquote medie'!D142</f>
        <v>0.23</v>
      </c>
      <c r="E142" s="14">
        <f>'Aliquote medie'!F142</f>
        <v>3197</v>
      </c>
      <c r="F142" s="43">
        <f>'Aliquote medie'!G142</f>
        <v>0.23</v>
      </c>
      <c r="G142" s="15">
        <f>VLOOKUP(B142,'Detrazioni '!A:N,14,FALSE)</f>
        <v>1955</v>
      </c>
      <c r="H142" s="3">
        <f t="shared" si="16"/>
        <v>1200</v>
      </c>
      <c r="I142" s="16">
        <f t="shared" si="17"/>
        <v>3155</v>
      </c>
      <c r="J142" s="22">
        <f t="shared" si="18"/>
        <v>42</v>
      </c>
      <c r="K142" s="22">
        <f t="shared" si="20"/>
        <v>3.0215827338129497E-3</v>
      </c>
      <c r="L142" s="22">
        <f t="shared" si="21"/>
        <v>23</v>
      </c>
      <c r="M142" s="41">
        <f t="shared" si="22"/>
        <v>0.23</v>
      </c>
      <c r="N142" s="41">
        <f t="shared" si="23"/>
        <v>0.23</v>
      </c>
    </row>
    <row r="143" spans="1:14" x14ac:dyDescent="0.2">
      <c r="A143" s="12">
        <v>100</v>
      </c>
      <c r="B143" s="12">
        <f t="shared" si="19"/>
        <v>14000</v>
      </c>
      <c r="C143" s="13">
        <f>'Aliquote medie'!C143</f>
        <v>1</v>
      </c>
      <c r="D143" s="43">
        <f>'Aliquote medie'!D143</f>
        <v>0.23</v>
      </c>
      <c r="E143" s="14">
        <f>'Aliquote medie'!F143</f>
        <v>3220</v>
      </c>
      <c r="F143" s="43">
        <f>'Aliquote medie'!G143</f>
        <v>0.23</v>
      </c>
      <c r="G143" s="15">
        <f>VLOOKUP(B143,'Detrazioni '!A:N,14,FALSE)</f>
        <v>1955</v>
      </c>
      <c r="H143" s="3">
        <f t="shared" si="16"/>
        <v>1200</v>
      </c>
      <c r="I143" s="16">
        <f t="shared" si="17"/>
        <v>3155</v>
      </c>
      <c r="J143" s="22">
        <f t="shared" si="18"/>
        <v>65</v>
      </c>
      <c r="K143" s="22">
        <f t="shared" si="20"/>
        <v>4.642857142857143E-3</v>
      </c>
      <c r="L143" s="22">
        <f t="shared" si="21"/>
        <v>23</v>
      </c>
      <c r="M143" s="41">
        <f t="shared" si="22"/>
        <v>0.23</v>
      </c>
      <c r="N143" s="41">
        <f t="shared" si="23"/>
        <v>0.23</v>
      </c>
    </row>
    <row r="144" spans="1:14" x14ac:dyDescent="0.2">
      <c r="A144" s="12">
        <v>100</v>
      </c>
      <c r="B144" s="12">
        <f t="shared" si="19"/>
        <v>14100</v>
      </c>
      <c r="C144" s="13">
        <f>'Aliquote medie'!C144</f>
        <v>1</v>
      </c>
      <c r="D144" s="43">
        <f>'Aliquote medie'!D144</f>
        <v>0.23</v>
      </c>
      <c r="E144" s="14">
        <f>'Aliquote medie'!F144</f>
        <v>3243</v>
      </c>
      <c r="F144" s="43">
        <f>'Aliquote medie'!G144</f>
        <v>0.23</v>
      </c>
      <c r="G144" s="15">
        <f>VLOOKUP(B144,'Detrazioni '!A:N,14,FALSE)</f>
        <v>1955</v>
      </c>
      <c r="H144" s="3">
        <f t="shared" si="16"/>
        <v>1200</v>
      </c>
      <c r="I144" s="16">
        <f t="shared" si="17"/>
        <v>3155</v>
      </c>
      <c r="J144" s="22">
        <f t="shared" si="18"/>
        <v>88</v>
      </c>
      <c r="K144" s="22">
        <f t="shared" si="20"/>
        <v>6.2411347517730498E-3</v>
      </c>
      <c r="L144" s="22">
        <f t="shared" si="21"/>
        <v>23</v>
      </c>
      <c r="M144" s="41">
        <f t="shared" si="22"/>
        <v>0.23</v>
      </c>
      <c r="N144" s="41">
        <f t="shared" si="23"/>
        <v>0.23</v>
      </c>
    </row>
    <row r="145" spans="1:14" x14ac:dyDescent="0.2">
      <c r="A145" s="12">
        <v>100</v>
      </c>
      <c r="B145" s="12">
        <f t="shared" si="19"/>
        <v>14200</v>
      </c>
      <c r="C145" s="13">
        <f>'Aliquote medie'!C145</f>
        <v>1</v>
      </c>
      <c r="D145" s="43">
        <f>'Aliquote medie'!D145</f>
        <v>0.23</v>
      </c>
      <c r="E145" s="14">
        <f>'Aliquote medie'!F145</f>
        <v>3266</v>
      </c>
      <c r="F145" s="43">
        <f>'Aliquote medie'!G145</f>
        <v>0.23</v>
      </c>
      <c r="G145" s="15">
        <f>VLOOKUP(B145,'Detrazioni '!A:N,14,FALSE)</f>
        <v>1955</v>
      </c>
      <c r="H145" s="3">
        <f t="shared" si="16"/>
        <v>1200</v>
      </c>
      <c r="I145" s="16">
        <f t="shared" si="17"/>
        <v>3155</v>
      </c>
      <c r="J145" s="22">
        <f t="shared" si="18"/>
        <v>111</v>
      </c>
      <c r="K145" s="22">
        <f t="shared" si="20"/>
        <v>7.8169014084507049E-3</v>
      </c>
      <c r="L145" s="22">
        <f t="shared" si="21"/>
        <v>23</v>
      </c>
      <c r="M145" s="41">
        <f t="shared" si="22"/>
        <v>0.23</v>
      </c>
      <c r="N145" s="41">
        <f t="shared" si="23"/>
        <v>0.23</v>
      </c>
    </row>
    <row r="146" spans="1:14" x14ac:dyDescent="0.2">
      <c r="A146" s="12">
        <v>100</v>
      </c>
      <c r="B146" s="12">
        <f t="shared" si="19"/>
        <v>14300</v>
      </c>
      <c r="C146" s="13">
        <f>'Aliquote medie'!C146</f>
        <v>1</v>
      </c>
      <c r="D146" s="43">
        <f>'Aliquote medie'!D146</f>
        <v>0.23</v>
      </c>
      <c r="E146" s="14">
        <f>'Aliquote medie'!F146</f>
        <v>3289</v>
      </c>
      <c r="F146" s="43">
        <f>'Aliquote medie'!G146</f>
        <v>0.23</v>
      </c>
      <c r="G146" s="15">
        <f>VLOOKUP(B146,'Detrazioni '!A:N,14,FALSE)</f>
        <v>1955</v>
      </c>
      <c r="H146" s="3">
        <f t="shared" si="16"/>
        <v>1200</v>
      </c>
      <c r="I146" s="16">
        <f t="shared" si="17"/>
        <v>3155</v>
      </c>
      <c r="J146" s="22">
        <f t="shared" si="18"/>
        <v>134</v>
      </c>
      <c r="K146" s="22">
        <f t="shared" si="20"/>
        <v>9.3706293706293711E-3</v>
      </c>
      <c r="L146" s="22">
        <f t="shared" si="21"/>
        <v>23</v>
      </c>
      <c r="M146" s="41">
        <f t="shared" si="22"/>
        <v>0.23</v>
      </c>
      <c r="N146" s="41">
        <f t="shared" si="23"/>
        <v>0.23</v>
      </c>
    </row>
    <row r="147" spans="1:14" x14ac:dyDescent="0.2">
      <c r="A147" s="12">
        <v>100</v>
      </c>
      <c r="B147" s="12">
        <f t="shared" si="19"/>
        <v>14400</v>
      </c>
      <c r="C147" s="13">
        <f>'Aliquote medie'!C147</f>
        <v>1</v>
      </c>
      <c r="D147" s="43">
        <f>'Aliquote medie'!D147</f>
        <v>0.23</v>
      </c>
      <c r="E147" s="14">
        <f>'Aliquote medie'!F147</f>
        <v>3312</v>
      </c>
      <c r="F147" s="43">
        <f>'Aliquote medie'!G147</f>
        <v>0.23</v>
      </c>
      <c r="G147" s="15">
        <f>VLOOKUP(B147,'Detrazioni '!A:N,14,FALSE)</f>
        <v>1955</v>
      </c>
      <c r="H147" s="3">
        <f t="shared" si="16"/>
        <v>1200</v>
      </c>
      <c r="I147" s="16">
        <f t="shared" si="17"/>
        <v>3155</v>
      </c>
      <c r="J147" s="22">
        <f t="shared" si="18"/>
        <v>157</v>
      </c>
      <c r="K147" s="22">
        <f t="shared" si="20"/>
        <v>1.0902777777777779E-2</v>
      </c>
      <c r="L147" s="22">
        <f t="shared" si="21"/>
        <v>23</v>
      </c>
      <c r="M147" s="41">
        <f t="shared" si="22"/>
        <v>0.23</v>
      </c>
      <c r="N147" s="41">
        <f t="shared" si="23"/>
        <v>0.23</v>
      </c>
    </row>
    <row r="148" spans="1:14" x14ac:dyDescent="0.2">
      <c r="A148" s="12">
        <v>100</v>
      </c>
      <c r="B148" s="12">
        <f t="shared" si="19"/>
        <v>14500</v>
      </c>
      <c r="C148" s="13">
        <f>'Aliquote medie'!C148</f>
        <v>1</v>
      </c>
      <c r="D148" s="43">
        <f>'Aliquote medie'!D148</f>
        <v>0.23</v>
      </c>
      <c r="E148" s="14">
        <f>'Aliquote medie'!F148</f>
        <v>3335</v>
      </c>
      <c r="F148" s="43">
        <f>'Aliquote medie'!G148</f>
        <v>0.23</v>
      </c>
      <c r="G148" s="15">
        <f>VLOOKUP(B148,'Detrazioni '!A:N,14,FALSE)</f>
        <v>1955</v>
      </c>
      <c r="H148" s="3">
        <f t="shared" si="16"/>
        <v>1200</v>
      </c>
      <c r="I148" s="16">
        <f t="shared" si="17"/>
        <v>3155</v>
      </c>
      <c r="J148" s="22">
        <f t="shared" si="18"/>
        <v>180</v>
      </c>
      <c r="K148" s="22">
        <f t="shared" si="20"/>
        <v>1.2413793103448275E-2</v>
      </c>
      <c r="L148" s="22">
        <f t="shared" si="21"/>
        <v>23</v>
      </c>
      <c r="M148" s="41">
        <f t="shared" si="22"/>
        <v>0.23</v>
      </c>
      <c r="N148" s="41">
        <f t="shared" si="23"/>
        <v>0.23</v>
      </c>
    </row>
    <row r="149" spans="1:14" x14ac:dyDescent="0.2">
      <c r="A149" s="12">
        <v>100</v>
      </c>
      <c r="B149" s="12">
        <f t="shared" si="19"/>
        <v>14600</v>
      </c>
      <c r="C149" s="13">
        <f>'Aliquote medie'!C149</f>
        <v>1</v>
      </c>
      <c r="D149" s="43">
        <f>'Aliquote medie'!D149</f>
        <v>0.23</v>
      </c>
      <c r="E149" s="14">
        <f>'Aliquote medie'!F149</f>
        <v>3358</v>
      </c>
      <c r="F149" s="43">
        <f>'Aliquote medie'!G149</f>
        <v>0.23</v>
      </c>
      <c r="G149" s="15">
        <f>VLOOKUP(B149,'Detrazioni '!A:N,14,FALSE)</f>
        <v>1955</v>
      </c>
      <c r="H149" s="3">
        <f t="shared" si="16"/>
        <v>1200</v>
      </c>
      <c r="I149" s="16">
        <f t="shared" si="17"/>
        <v>3155</v>
      </c>
      <c r="J149" s="22">
        <f t="shared" si="18"/>
        <v>203</v>
      </c>
      <c r="K149" s="22">
        <f t="shared" si="20"/>
        <v>1.3904109589041097E-2</v>
      </c>
      <c r="L149" s="22">
        <f t="shared" si="21"/>
        <v>23</v>
      </c>
      <c r="M149" s="41">
        <f t="shared" si="22"/>
        <v>0.23</v>
      </c>
      <c r="N149" s="41">
        <f t="shared" si="23"/>
        <v>0.23</v>
      </c>
    </row>
    <row r="150" spans="1:14" x14ac:dyDescent="0.2">
      <c r="A150" s="12">
        <v>100</v>
      </c>
      <c r="B150" s="12">
        <f t="shared" si="19"/>
        <v>14700</v>
      </c>
      <c r="C150" s="13">
        <f>'Aliquote medie'!C150</f>
        <v>1</v>
      </c>
      <c r="D150" s="43">
        <f>'Aliquote medie'!D150</f>
        <v>0.23</v>
      </c>
      <c r="E150" s="14">
        <f>'Aliquote medie'!F150</f>
        <v>3381</v>
      </c>
      <c r="F150" s="43">
        <f>'Aliquote medie'!G150</f>
        <v>0.23</v>
      </c>
      <c r="G150" s="15">
        <f>VLOOKUP(B150,'Detrazioni '!A:N,14,FALSE)</f>
        <v>1955</v>
      </c>
      <c r="H150" s="3">
        <f t="shared" si="16"/>
        <v>1200</v>
      </c>
      <c r="I150" s="16">
        <f t="shared" si="17"/>
        <v>3155</v>
      </c>
      <c r="J150" s="22">
        <f t="shared" si="18"/>
        <v>226</v>
      </c>
      <c r="K150" s="22">
        <f t="shared" si="20"/>
        <v>1.5374149659863945E-2</v>
      </c>
      <c r="L150" s="22">
        <f t="shared" si="21"/>
        <v>23</v>
      </c>
      <c r="M150" s="41">
        <f t="shared" si="22"/>
        <v>0.23</v>
      </c>
      <c r="N150" s="41">
        <f t="shared" si="23"/>
        <v>0.23</v>
      </c>
    </row>
    <row r="151" spans="1:14" x14ac:dyDescent="0.2">
      <c r="A151" s="12">
        <v>100</v>
      </c>
      <c r="B151" s="12">
        <f t="shared" si="19"/>
        <v>14800</v>
      </c>
      <c r="C151" s="13">
        <f>'Aliquote medie'!C151</f>
        <v>1</v>
      </c>
      <c r="D151" s="43">
        <f>'Aliquote medie'!D151</f>
        <v>0.23</v>
      </c>
      <c r="E151" s="14">
        <f>'Aliquote medie'!F151</f>
        <v>3404</v>
      </c>
      <c r="F151" s="43">
        <f>'Aliquote medie'!G151</f>
        <v>0.23</v>
      </c>
      <c r="G151" s="15">
        <f>VLOOKUP(B151,'Detrazioni '!A:N,14,FALSE)</f>
        <v>1955</v>
      </c>
      <c r="H151" s="3">
        <f t="shared" si="16"/>
        <v>1200</v>
      </c>
      <c r="I151" s="16">
        <f t="shared" si="17"/>
        <v>3155</v>
      </c>
      <c r="J151" s="22">
        <f t="shared" si="18"/>
        <v>249</v>
      </c>
      <c r="K151" s="22">
        <f t="shared" si="20"/>
        <v>1.6824324324324326E-2</v>
      </c>
      <c r="L151" s="22">
        <f t="shared" si="21"/>
        <v>23</v>
      </c>
      <c r="M151" s="41">
        <f t="shared" si="22"/>
        <v>0.23</v>
      </c>
      <c r="N151" s="41">
        <f t="shared" si="23"/>
        <v>0.23</v>
      </c>
    </row>
    <row r="152" spans="1:14" x14ac:dyDescent="0.2">
      <c r="A152" s="12">
        <v>100</v>
      </c>
      <c r="B152" s="12">
        <f t="shared" si="19"/>
        <v>14900</v>
      </c>
      <c r="C152" s="13">
        <f>'Aliquote medie'!C152</f>
        <v>1</v>
      </c>
      <c r="D152" s="43">
        <f>'Aliquote medie'!D152</f>
        <v>0.23</v>
      </c>
      <c r="E152" s="14">
        <f>'Aliquote medie'!F152</f>
        <v>3427</v>
      </c>
      <c r="F152" s="43">
        <f>'Aliquote medie'!G152</f>
        <v>0.23</v>
      </c>
      <c r="G152" s="15">
        <f>VLOOKUP(B152,'Detrazioni '!A:N,14,FALSE)</f>
        <v>1955</v>
      </c>
      <c r="H152" s="3">
        <f t="shared" si="16"/>
        <v>1200</v>
      </c>
      <c r="I152" s="16">
        <f t="shared" si="17"/>
        <v>3155</v>
      </c>
      <c r="J152" s="22">
        <f t="shared" si="18"/>
        <v>272</v>
      </c>
      <c r="K152" s="22">
        <f t="shared" si="20"/>
        <v>1.8255033557046978E-2</v>
      </c>
      <c r="L152" s="22">
        <f t="shared" si="21"/>
        <v>23</v>
      </c>
      <c r="M152" s="41">
        <f t="shared" si="22"/>
        <v>0.23</v>
      </c>
      <c r="N152" s="41">
        <f t="shared" si="23"/>
        <v>0.23</v>
      </c>
    </row>
    <row r="153" spans="1:14" x14ac:dyDescent="0.2">
      <c r="A153" s="12">
        <v>100</v>
      </c>
      <c r="B153" s="12">
        <f t="shared" si="19"/>
        <v>15000</v>
      </c>
      <c r="C153" s="13">
        <f>'Aliquote medie'!C153</f>
        <v>1</v>
      </c>
      <c r="D153" s="43">
        <f>'Aliquote medie'!D153</f>
        <v>0.23</v>
      </c>
      <c r="E153" s="14">
        <f>'Aliquote medie'!F153</f>
        <v>3450</v>
      </c>
      <c r="F153" s="43">
        <f>'Aliquote medie'!G153</f>
        <v>0.23</v>
      </c>
      <c r="G153" s="15">
        <f>VLOOKUP(B153,'Detrazioni '!A:N,14,FALSE)</f>
        <v>1955</v>
      </c>
      <c r="H153" s="3">
        <f t="shared" si="16"/>
        <v>1200</v>
      </c>
      <c r="I153" s="16">
        <f t="shared" si="17"/>
        <v>3155</v>
      </c>
      <c r="J153" s="22">
        <f t="shared" si="18"/>
        <v>295</v>
      </c>
      <c r="K153" s="22">
        <f t="shared" si="20"/>
        <v>1.9666666666666666E-2</v>
      </c>
      <c r="L153" s="22">
        <f t="shared" si="21"/>
        <v>23</v>
      </c>
      <c r="M153" s="41">
        <f t="shared" si="22"/>
        <v>0.23</v>
      </c>
      <c r="N153" s="41">
        <f t="shared" si="23"/>
        <v>0.23</v>
      </c>
    </row>
    <row r="154" spans="1:14" x14ac:dyDescent="0.2">
      <c r="A154" s="12">
        <v>100</v>
      </c>
      <c r="B154" s="12">
        <f t="shared" si="19"/>
        <v>15100</v>
      </c>
      <c r="C154" s="13">
        <f>'Aliquote medie'!C154</f>
        <v>1</v>
      </c>
      <c r="D154" s="43">
        <f>'Aliquote medie'!D154</f>
        <v>0.23</v>
      </c>
      <c r="E154" s="14">
        <f>'Aliquote medie'!F154</f>
        <v>3473</v>
      </c>
      <c r="F154" s="43">
        <f>'Aliquote medie'!G154</f>
        <v>0.23</v>
      </c>
      <c r="G154" s="15">
        <f>VLOOKUP(B154,'Detrazioni '!A:N,14,FALSE)</f>
        <v>3090.8461538461538</v>
      </c>
      <c r="H154" s="3">
        <f t="shared" si="16"/>
        <v>0</v>
      </c>
      <c r="I154" s="16">
        <f t="shared" si="17"/>
        <v>3090.8461538461538</v>
      </c>
      <c r="J154" s="22">
        <f t="shared" si="18"/>
        <v>382.15384615384619</v>
      </c>
      <c r="K154" s="22">
        <f t="shared" si="20"/>
        <v>2.5308201732042793E-2</v>
      </c>
      <c r="L154" s="22">
        <f t="shared" si="21"/>
        <v>87.153846153846189</v>
      </c>
      <c r="M154" s="41">
        <f t="shared" si="22"/>
        <v>0.87153846153846193</v>
      </c>
      <c r="N154" s="41">
        <f t="shared" si="23"/>
        <v>0.87153846153846193</v>
      </c>
    </row>
    <row r="155" spans="1:14" x14ac:dyDescent="0.2">
      <c r="A155" s="12">
        <v>100</v>
      </c>
      <c r="B155" s="12">
        <f t="shared" si="19"/>
        <v>15200</v>
      </c>
      <c r="C155" s="13">
        <f>'Aliquote medie'!C155</f>
        <v>1</v>
      </c>
      <c r="D155" s="43">
        <f>'Aliquote medie'!D155</f>
        <v>0.23</v>
      </c>
      <c r="E155" s="14">
        <f>'Aliquote medie'!F155</f>
        <v>3496</v>
      </c>
      <c r="F155" s="43">
        <f>'Aliquote medie'!G155</f>
        <v>0.23</v>
      </c>
      <c r="G155" s="15">
        <f>VLOOKUP(B155,'Detrazioni '!A:N,14,FALSE)</f>
        <v>3081.6923076923076</v>
      </c>
      <c r="H155" s="3">
        <f t="shared" si="16"/>
        <v>0</v>
      </c>
      <c r="I155" s="16">
        <f t="shared" si="17"/>
        <v>3081.6923076923076</v>
      </c>
      <c r="J155" s="22">
        <f t="shared" si="18"/>
        <v>414.30769230769238</v>
      </c>
      <c r="K155" s="22">
        <f t="shared" si="20"/>
        <v>2.7257085020242919E-2</v>
      </c>
      <c r="L155" s="22">
        <f t="shared" si="21"/>
        <v>32.153846153846189</v>
      </c>
      <c r="M155" s="41">
        <f t="shared" si="22"/>
        <v>0.32153846153846188</v>
      </c>
      <c r="N155" s="41">
        <f t="shared" si="23"/>
        <v>0.32153846153846188</v>
      </c>
    </row>
    <row r="156" spans="1:14" x14ac:dyDescent="0.2">
      <c r="A156" s="12">
        <v>100</v>
      </c>
      <c r="B156" s="12">
        <f t="shared" si="19"/>
        <v>15300</v>
      </c>
      <c r="C156" s="13">
        <f>'Aliquote medie'!C156</f>
        <v>1</v>
      </c>
      <c r="D156" s="43">
        <f>'Aliquote medie'!D156</f>
        <v>0.23</v>
      </c>
      <c r="E156" s="14">
        <f>'Aliquote medie'!F156</f>
        <v>3519</v>
      </c>
      <c r="F156" s="43">
        <f>'Aliquote medie'!G156</f>
        <v>0.23</v>
      </c>
      <c r="G156" s="15">
        <f>VLOOKUP(B156,'Detrazioni '!A:N,14,FALSE)</f>
        <v>3072.5384615384614</v>
      </c>
      <c r="H156" s="3">
        <f t="shared" si="16"/>
        <v>0</v>
      </c>
      <c r="I156" s="16">
        <f t="shared" si="17"/>
        <v>3072.5384615384614</v>
      </c>
      <c r="J156" s="22">
        <f t="shared" si="18"/>
        <v>446.46153846153857</v>
      </c>
      <c r="K156" s="22">
        <f t="shared" si="20"/>
        <v>2.9180492709904481E-2</v>
      </c>
      <c r="L156" s="22">
        <f t="shared" si="21"/>
        <v>32.153846153846189</v>
      </c>
      <c r="M156" s="41">
        <f t="shared" si="22"/>
        <v>0.32153846153846188</v>
      </c>
      <c r="N156" s="41">
        <f t="shared" si="23"/>
        <v>0.32153846153846188</v>
      </c>
    </row>
    <row r="157" spans="1:14" x14ac:dyDescent="0.2">
      <c r="A157" s="12">
        <v>100</v>
      </c>
      <c r="B157" s="12">
        <f t="shared" si="19"/>
        <v>15400</v>
      </c>
      <c r="C157" s="13">
        <f>'Aliquote medie'!C157</f>
        <v>1</v>
      </c>
      <c r="D157" s="43">
        <f>'Aliquote medie'!D157</f>
        <v>0.23</v>
      </c>
      <c r="E157" s="14">
        <f>'Aliquote medie'!F157</f>
        <v>3542</v>
      </c>
      <c r="F157" s="43">
        <f>'Aliquote medie'!G157</f>
        <v>0.23</v>
      </c>
      <c r="G157" s="15">
        <f>VLOOKUP(B157,'Detrazioni '!A:N,14,FALSE)</f>
        <v>3063.3846153846152</v>
      </c>
      <c r="H157" s="3">
        <f t="shared" si="16"/>
        <v>0</v>
      </c>
      <c r="I157" s="16">
        <f t="shared" si="17"/>
        <v>3063.3846153846152</v>
      </c>
      <c r="J157" s="22">
        <f t="shared" si="18"/>
        <v>478.61538461538476</v>
      </c>
      <c r="K157" s="22">
        <f t="shared" si="20"/>
        <v>3.1078921078921087E-2</v>
      </c>
      <c r="L157" s="22">
        <f t="shared" si="21"/>
        <v>32.153846153846189</v>
      </c>
      <c r="M157" s="41">
        <f t="shared" si="22"/>
        <v>0.32153846153846188</v>
      </c>
      <c r="N157" s="41">
        <f t="shared" si="23"/>
        <v>0.32153846153846188</v>
      </c>
    </row>
    <row r="158" spans="1:14" x14ac:dyDescent="0.2">
      <c r="A158" s="12">
        <v>100</v>
      </c>
      <c r="B158" s="12">
        <f t="shared" si="19"/>
        <v>15500</v>
      </c>
      <c r="C158" s="13">
        <f>'Aliquote medie'!C158</f>
        <v>1</v>
      </c>
      <c r="D158" s="43">
        <f>'Aliquote medie'!D158</f>
        <v>0.23</v>
      </c>
      <c r="E158" s="14">
        <f>'Aliquote medie'!F158</f>
        <v>3565</v>
      </c>
      <c r="F158" s="43">
        <f>'Aliquote medie'!G158</f>
        <v>0.23</v>
      </c>
      <c r="G158" s="15">
        <f>VLOOKUP(B158,'Detrazioni '!A:N,14,FALSE)</f>
        <v>3054.2307692307695</v>
      </c>
      <c r="H158" s="3">
        <f t="shared" si="16"/>
        <v>0</v>
      </c>
      <c r="I158" s="16">
        <f t="shared" si="17"/>
        <v>3054.2307692307695</v>
      </c>
      <c r="J158" s="22">
        <f t="shared" si="18"/>
        <v>510.76923076923049</v>
      </c>
      <c r="K158" s="22">
        <f t="shared" si="20"/>
        <v>3.2952853598014871E-2</v>
      </c>
      <c r="L158" s="22">
        <f t="shared" si="21"/>
        <v>32.153846153845734</v>
      </c>
      <c r="M158" s="41">
        <f t="shared" si="22"/>
        <v>0.32153846153845733</v>
      </c>
      <c r="N158" s="41">
        <f t="shared" si="23"/>
        <v>0.32153846153845733</v>
      </c>
    </row>
    <row r="159" spans="1:14" x14ac:dyDescent="0.2">
      <c r="A159" s="12">
        <v>100</v>
      </c>
      <c r="B159" s="12">
        <f t="shared" si="19"/>
        <v>15600</v>
      </c>
      <c r="C159" s="13">
        <f>'Aliquote medie'!C159</f>
        <v>1</v>
      </c>
      <c r="D159" s="43">
        <f>'Aliquote medie'!D159</f>
        <v>0.23</v>
      </c>
      <c r="E159" s="14">
        <f>'Aliquote medie'!F159</f>
        <v>3588</v>
      </c>
      <c r="F159" s="43">
        <f>'Aliquote medie'!G159</f>
        <v>0.23</v>
      </c>
      <c r="G159" s="15">
        <f>VLOOKUP(B159,'Detrazioni '!A:N,14,FALSE)</f>
        <v>3045.0769230769229</v>
      </c>
      <c r="H159" s="3">
        <f t="shared" si="16"/>
        <v>0</v>
      </c>
      <c r="I159" s="16">
        <f t="shared" si="17"/>
        <v>3045.0769230769229</v>
      </c>
      <c r="J159" s="22">
        <f t="shared" si="18"/>
        <v>542.92307692307713</v>
      </c>
      <c r="K159" s="22">
        <f t="shared" si="20"/>
        <v>3.4802761341222892E-2</v>
      </c>
      <c r="L159" s="22">
        <f t="shared" si="21"/>
        <v>32.153846153846644</v>
      </c>
      <c r="M159" s="41">
        <f t="shared" si="22"/>
        <v>0.32153846153846644</v>
      </c>
      <c r="N159" s="41">
        <f t="shared" si="23"/>
        <v>0.32153846153846644</v>
      </c>
    </row>
    <row r="160" spans="1:14" x14ac:dyDescent="0.2">
      <c r="A160" s="12">
        <v>100</v>
      </c>
      <c r="B160" s="12">
        <f t="shared" si="19"/>
        <v>15700</v>
      </c>
      <c r="C160" s="13">
        <f>'Aliquote medie'!C160</f>
        <v>1</v>
      </c>
      <c r="D160" s="43">
        <f>'Aliquote medie'!D160</f>
        <v>0.23</v>
      </c>
      <c r="E160" s="14">
        <f>'Aliquote medie'!F160</f>
        <v>3611</v>
      </c>
      <c r="F160" s="43">
        <f>'Aliquote medie'!G160</f>
        <v>0.23</v>
      </c>
      <c r="G160" s="15">
        <f>VLOOKUP(B160,'Detrazioni '!A:N,14,FALSE)</f>
        <v>3035.9230769230771</v>
      </c>
      <c r="H160" s="3">
        <f t="shared" si="16"/>
        <v>0</v>
      </c>
      <c r="I160" s="16">
        <f t="shared" si="17"/>
        <v>3035.9230769230771</v>
      </c>
      <c r="J160" s="22">
        <f t="shared" si="18"/>
        <v>575.07692307692287</v>
      </c>
      <c r="K160" s="22">
        <f t="shared" si="20"/>
        <v>3.6629103380695721E-2</v>
      </c>
      <c r="L160" s="22">
        <f t="shared" si="21"/>
        <v>32.153846153845734</v>
      </c>
      <c r="M160" s="41">
        <f t="shared" si="22"/>
        <v>0.32153846153845733</v>
      </c>
      <c r="N160" s="41">
        <f t="shared" si="23"/>
        <v>0.32153846153845733</v>
      </c>
    </row>
    <row r="161" spans="1:14" x14ac:dyDescent="0.2">
      <c r="A161" s="12">
        <v>100</v>
      </c>
      <c r="B161" s="12">
        <f t="shared" si="19"/>
        <v>15800</v>
      </c>
      <c r="C161" s="13">
        <f>'Aliquote medie'!C161</f>
        <v>1</v>
      </c>
      <c r="D161" s="43">
        <f>'Aliquote medie'!D161</f>
        <v>0.23</v>
      </c>
      <c r="E161" s="14">
        <f>'Aliquote medie'!F161</f>
        <v>3634</v>
      </c>
      <c r="F161" s="43">
        <f>'Aliquote medie'!G161</f>
        <v>0.23</v>
      </c>
      <c r="G161" s="15">
        <f>VLOOKUP(B161,'Detrazioni '!A:N,14,FALSE)</f>
        <v>3026.7692307692305</v>
      </c>
      <c r="H161" s="3">
        <f t="shared" si="16"/>
        <v>0</v>
      </c>
      <c r="I161" s="16">
        <f t="shared" si="17"/>
        <v>3026.7692307692305</v>
      </c>
      <c r="J161" s="22">
        <f t="shared" si="18"/>
        <v>607.23076923076951</v>
      </c>
      <c r="K161" s="22">
        <f t="shared" si="20"/>
        <v>3.8432327166504403E-2</v>
      </c>
      <c r="L161" s="22">
        <f t="shared" si="21"/>
        <v>32.153846153846644</v>
      </c>
      <c r="M161" s="41">
        <f t="shared" si="22"/>
        <v>0.32153846153846644</v>
      </c>
      <c r="N161" s="41">
        <f t="shared" si="23"/>
        <v>0.32153846153846644</v>
      </c>
    </row>
    <row r="162" spans="1:14" x14ac:dyDescent="0.2">
      <c r="A162" s="12">
        <v>100</v>
      </c>
      <c r="B162" s="12">
        <f t="shared" si="19"/>
        <v>15900</v>
      </c>
      <c r="C162" s="13">
        <f>'Aliquote medie'!C162</f>
        <v>1</v>
      </c>
      <c r="D162" s="43">
        <f>'Aliquote medie'!D162</f>
        <v>0.23</v>
      </c>
      <c r="E162" s="14">
        <f>'Aliquote medie'!F162</f>
        <v>3657</v>
      </c>
      <c r="F162" s="43">
        <f>'Aliquote medie'!G162</f>
        <v>0.23</v>
      </c>
      <c r="G162" s="15">
        <f>VLOOKUP(B162,'Detrazioni '!A:N,14,FALSE)</f>
        <v>3017.6153846153848</v>
      </c>
      <c r="H162" s="3">
        <f t="shared" si="16"/>
        <v>0</v>
      </c>
      <c r="I162" s="16">
        <f t="shared" si="17"/>
        <v>3017.6153846153848</v>
      </c>
      <c r="J162" s="22">
        <f t="shared" si="18"/>
        <v>639.38461538461524</v>
      </c>
      <c r="K162" s="22">
        <f t="shared" si="20"/>
        <v>4.0212868892114166E-2</v>
      </c>
      <c r="L162" s="22">
        <f t="shared" si="21"/>
        <v>32.153846153845734</v>
      </c>
      <c r="M162" s="41">
        <f t="shared" si="22"/>
        <v>0.32153846153845733</v>
      </c>
      <c r="N162" s="41">
        <f t="shared" si="23"/>
        <v>0.32153846153845733</v>
      </c>
    </row>
    <row r="163" spans="1:14" x14ac:dyDescent="0.2">
      <c r="A163" s="12">
        <v>100</v>
      </c>
      <c r="B163" s="12">
        <f t="shared" si="19"/>
        <v>16000</v>
      </c>
      <c r="C163" s="13">
        <f>'Aliquote medie'!C163</f>
        <v>1</v>
      </c>
      <c r="D163" s="43">
        <f>'Aliquote medie'!D163</f>
        <v>0.23</v>
      </c>
      <c r="E163" s="14">
        <f>'Aliquote medie'!F163</f>
        <v>3680</v>
      </c>
      <c r="F163" s="43">
        <f>'Aliquote medie'!G163</f>
        <v>0.23</v>
      </c>
      <c r="G163" s="15">
        <f>VLOOKUP(B163,'Detrazioni '!A:N,14,FALSE)</f>
        <v>3008.4615384615386</v>
      </c>
      <c r="H163" s="3">
        <f t="shared" si="16"/>
        <v>0</v>
      </c>
      <c r="I163" s="16">
        <f t="shared" si="17"/>
        <v>3008.4615384615386</v>
      </c>
      <c r="J163" s="22">
        <f t="shared" si="18"/>
        <v>671.53846153846143</v>
      </c>
      <c r="K163" s="22">
        <f t="shared" si="20"/>
        <v>4.1971153846153839E-2</v>
      </c>
      <c r="L163" s="22">
        <f t="shared" si="21"/>
        <v>32.153846153846189</v>
      </c>
      <c r="M163" s="41">
        <f t="shared" si="22"/>
        <v>0.32153846153846188</v>
      </c>
      <c r="N163" s="41">
        <f t="shared" si="23"/>
        <v>0.32153846153846188</v>
      </c>
    </row>
    <row r="164" spans="1:14" x14ac:dyDescent="0.2">
      <c r="A164" s="12">
        <v>100</v>
      </c>
      <c r="B164" s="12">
        <f t="shared" si="19"/>
        <v>16100</v>
      </c>
      <c r="C164" s="13">
        <f>'Aliquote medie'!C164</f>
        <v>1</v>
      </c>
      <c r="D164" s="43">
        <f>'Aliquote medie'!D164</f>
        <v>0.23</v>
      </c>
      <c r="E164" s="14">
        <f>'Aliquote medie'!F164</f>
        <v>3703</v>
      </c>
      <c r="F164" s="43">
        <f>'Aliquote medie'!G164</f>
        <v>0.23</v>
      </c>
      <c r="G164" s="15">
        <f>VLOOKUP(B164,'Detrazioni '!A:N,14,FALSE)</f>
        <v>2999.3076923076924</v>
      </c>
      <c r="H164" s="3">
        <f t="shared" si="16"/>
        <v>0</v>
      </c>
      <c r="I164" s="16">
        <f t="shared" si="17"/>
        <v>2999.3076923076924</v>
      </c>
      <c r="J164" s="22">
        <f t="shared" si="18"/>
        <v>703.69230769230762</v>
      </c>
      <c r="K164" s="22">
        <f t="shared" si="20"/>
        <v>4.3707596751075009E-2</v>
      </c>
      <c r="L164" s="22">
        <f t="shared" si="21"/>
        <v>32.153846153846189</v>
      </c>
      <c r="M164" s="41">
        <f t="shared" si="22"/>
        <v>0.32153846153846188</v>
      </c>
      <c r="N164" s="41">
        <f t="shared" si="23"/>
        <v>0.32153846153846188</v>
      </c>
    </row>
    <row r="165" spans="1:14" x14ac:dyDescent="0.2">
      <c r="A165" s="12">
        <v>100</v>
      </c>
      <c r="B165" s="12">
        <f t="shared" si="19"/>
        <v>16200</v>
      </c>
      <c r="C165" s="13">
        <f>'Aliquote medie'!C165</f>
        <v>1</v>
      </c>
      <c r="D165" s="43">
        <f>'Aliquote medie'!D165</f>
        <v>0.23</v>
      </c>
      <c r="E165" s="14">
        <f>'Aliquote medie'!F165</f>
        <v>3726</v>
      </c>
      <c r="F165" s="43">
        <f>'Aliquote medie'!G165</f>
        <v>0.23</v>
      </c>
      <c r="G165" s="15">
        <f>VLOOKUP(B165,'Detrazioni '!A:N,14,FALSE)</f>
        <v>2990.1538461538462</v>
      </c>
      <c r="H165" s="3">
        <f t="shared" si="16"/>
        <v>0</v>
      </c>
      <c r="I165" s="16">
        <f t="shared" si="17"/>
        <v>2990.1538461538462</v>
      </c>
      <c r="J165" s="22">
        <f t="shared" si="18"/>
        <v>735.84615384615381</v>
      </c>
      <c r="K165" s="22">
        <f t="shared" si="20"/>
        <v>4.5422602089268752E-2</v>
      </c>
      <c r="L165" s="22">
        <f t="shared" si="21"/>
        <v>32.153846153846189</v>
      </c>
      <c r="M165" s="41">
        <f t="shared" si="22"/>
        <v>0.32153846153846188</v>
      </c>
      <c r="N165" s="41">
        <f t="shared" si="23"/>
        <v>0.32153846153846188</v>
      </c>
    </row>
    <row r="166" spans="1:14" x14ac:dyDescent="0.2">
      <c r="A166" s="12">
        <v>100</v>
      </c>
      <c r="B166" s="12">
        <f t="shared" si="19"/>
        <v>16300</v>
      </c>
      <c r="C166" s="13">
        <f>'Aliquote medie'!C166</f>
        <v>1</v>
      </c>
      <c r="D166" s="43">
        <f>'Aliquote medie'!D166</f>
        <v>0.23</v>
      </c>
      <c r="E166" s="14">
        <f>'Aliquote medie'!F166</f>
        <v>3749</v>
      </c>
      <c r="F166" s="43">
        <f>'Aliquote medie'!G166</f>
        <v>0.23</v>
      </c>
      <c r="G166" s="15">
        <f>VLOOKUP(B166,'Detrazioni '!A:N,14,FALSE)</f>
        <v>2981</v>
      </c>
      <c r="H166" s="3">
        <f t="shared" si="16"/>
        <v>0</v>
      </c>
      <c r="I166" s="16">
        <f t="shared" si="17"/>
        <v>2981</v>
      </c>
      <c r="J166" s="22">
        <f t="shared" si="18"/>
        <v>768</v>
      </c>
      <c r="K166" s="22">
        <f t="shared" si="20"/>
        <v>4.7116564417177917E-2</v>
      </c>
      <c r="L166" s="22">
        <f t="shared" si="21"/>
        <v>32.153846153846189</v>
      </c>
      <c r="M166" s="41">
        <f t="shared" si="22"/>
        <v>0.32153846153846188</v>
      </c>
      <c r="N166" s="41">
        <f t="shared" si="23"/>
        <v>0.32153846153846188</v>
      </c>
    </row>
    <row r="167" spans="1:14" x14ac:dyDescent="0.2">
      <c r="A167" s="12">
        <v>100</v>
      </c>
      <c r="B167" s="12">
        <f t="shared" si="19"/>
        <v>16400</v>
      </c>
      <c r="C167" s="13">
        <f>'Aliquote medie'!C167</f>
        <v>1</v>
      </c>
      <c r="D167" s="43">
        <f>'Aliquote medie'!D167</f>
        <v>0.23</v>
      </c>
      <c r="E167" s="14">
        <f>'Aliquote medie'!F167</f>
        <v>3772</v>
      </c>
      <c r="F167" s="43">
        <f>'Aliquote medie'!G167</f>
        <v>0.23</v>
      </c>
      <c r="G167" s="15">
        <f>VLOOKUP(B167,'Detrazioni '!A:N,14,FALSE)</f>
        <v>2971.8461538461538</v>
      </c>
      <c r="H167" s="3">
        <f t="shared" si="16"/>
        <v>0</v>
      </c>
      <c r="I167" s="16">
        <f t="shared" si="17"/>
        <v>2971.8461538461538</v>
      </c>
      <c r="J167" s="22">
        <f t="shared" si="18"/>
        <v>800.15384615384619</v>
      </c>
      <c r="K167" s="22">
        <f t="shared" si="20"/>
        <v>4.8789868667917451E-2</v>
      </c>
      <c r="L167" s="22">
        <f t="shared" si="21"/>
        <v>32.153846153846189</v>
      </c>
      <c r="M167" s="41">
        <f t="shared" si="22"/>
        <v>0.32153846153846188</v>
      </c>
      <c r="N167" s="41">
        <f t="shared" si="23"/>
        <v>0.32153846153846188</v>
      </c>
    </row>
    <row r="168" spans="1:14" x14ac:dyDescent="0.2">
      <c r="A168" s="12">
        <v>100</v>
      </c>
      <c r="B168" s="12">
        <f t="shared" si="19"/>
        <v>16500</v>
      </c>
      <c r="C168" s="13">
        <f>'Aliquote medie'!C168</f>
        <v>1</v>
      </c>
      <c r="D168" s="43">
        <f>'Aliquote medie'!D168</f>
        <v>0.23</v>
      </c>
      <c r="E168" s="14">
        <f>'Aliquote medie'!F168</f>
        <v>3795</v>
      </c>
      <c r="F168" s="43">
        <f>'Aliquote medie'!G168</f>
        <v>0.23</v>
      </c>
      <c r="G168" s="15">
        <f>VLOOKUP(B168,'Detrazioni '!A:N,14,FALSE)</f>
        <v>2962.6923076923076</v>
      </c>
      <c r="H168" s="3">
        <f t="shared" si="16"/>
        <v>0</v>
      </c>
      <c r="I168" s="16">
        <f t="shared" si="17"/>
        <v>2962.6923076923076</v>
      </c>
      <c r="J168" s="22">
        <f t="shared" si="18"/>
        <v>832.30769230769238</v>
      </c>
      <c r="K168" s="22">
        <f t="shared" si="20"/>
        <v>5.0442890442890444E-2</v>
      </c>
      <c r="L168" s="22">
        <f t="shared" si="21"/>
        <v>32.153846153846189</v>
      </c>
      <c r="M168" s="41">
        <f t="shared" si="22"/>
        <v>0.32153846153846188</v>
      </c>
      <c r="N168" s="41">
        <f t="shared" si="23"/>
        <v>0.32153846153846188</v>
      </c>
    </row>
    <row r="169" spans="1:14" x14ac:dyDescent="0.2">
      <c r="A169" s="12">
        <v>100</v>
      </c>
      <c r="B169" s="12">
        <f t="shared" si="19"/>
        <v>16600</v>
      </c>
      <c r="C169" s="13">
        <f>'Aliquote medie'!C169</f>
        <v>1</v>
      </c>
      <c r="D169" s="43">
        <f>'Aliquote medie'!D169</f>
        <v>0.23</v>
      </c>
      <c r="E169" s="14">
        <f>'Aliquote medie'!F169</f>
        <v>3818</v>
      </c>
      <c r="F169" s="43">
        <f>'Aliquote medie'!G169</f>
        <v>0.23</v>
      </c>
      <c r="G169" s="15">
        <f>VLOOKUP(B169,'Detrazioni '!A:N,14,FALSE)</f>
        <v>2953.5384615384614</v>
      </c>
      <c r="H169" s="3">
        <f t="shared" si="16"/>
        <v>0</v>
      </c>
      <c r="I169" s="16">
        <f t="shared" si="17"/>
        <v>2953.5384615384614</v>
      </c>
      <c r="J169" s="22">
        <f t="shared" si="18"/>
        <v>864.46153846153857</v>
      </c>
      <c r="K169" s="22">
        <f t="shared" si="20"/>
        <v>5.2075996292863767E-2</v>
      </c>
      <c r="L169" s="22">
        <f t="shared" si="21"/>
        <v>32.153846153846189</v>
      </c>
      <c r="M169" s="41">
        <f t="shared" si="22"/>
        <v>0.32153846153846188</v>
      </c>
      <c r="N169" s="41">
        <f t="shared" si="23"/>
        <v>0.32153846153846188</v>
      </c>
    </row>
    <row r="170" spans="1:14" x14ac:dyDescent="0.2">
      <c r="A170" s="12">
        <v>100</v>
      </c>
      <c r="B170" s="12">
        <f t="shared" si="19"/>
        <v>16700</v>
      </c>
      <c r="C170" s="13">
        <f>'Aliquote medie'!C170</f>
        <v>1</v>
      </c>
      <c r="D170" s="43">
        <f>'Aliquote medie'!D170</f>
        <v>0.23</v>
      </c>
      <c r="E170" s="14">
        <f>'Aliquote medie'!F170</f>
        <v>3841</v>
      </c>
      <c r="F170" s="43">
        <f>'Aliquote medie'!G170</f>
        <v>0.23</v>
      </c>
      <c r="G170" s="15">
        <f>VLOOKUP(B170,'Detrazioni '!A:N,14,FALSE)</f>
        <v>2944.3846153846152</v>
      </c>
      <c r="H170" s="3">
        <f t="shared" si="16"/>
        <v>0</v>
      </c>
      <c r="I170" s="16">
        <f t="shared" si="17"/>
        <v>2944.3846153846152</v>
      </c>
      <c r="J170" s="22">
        <f t="shared" si="18"/>
        <v>896.61538461538476</v>
      </c>
      <c r="K170" s="22">
        <f t="shared" si="20"/>
        <v>5.3689543988945196E-2</v>
      </c>
      <c r="L170" s="22">
        <f t="shared" si="21"/>
        <v>32.153846153846189</v>
      </c>
      <c r="M170" s="41">
        <f t="shared" si="22"/>
        <v>0.32153846153846188</v>
      </c>
      <c r="N170" s="41">
        <f t="shared" si="23"/>
        <v>0.32153846153846188</v>
      </c>
    </row>
    <row r="171" spans="1:14" x14ac:dyDescent="0.2">
      <c r="A171" s="12">
        <v>100</v>
      </c>
      <c r="B171" s="12">
        <f t="shared" si="19"/>
        <v>16800</v>
      </c>
      <c r="C171" s="13">
        <f>'Aliquote medie'!C171</f>
        <v>1</v>
      </c>
      <c r="D171" s="43">
        <f>'Aliquote medie'!D171</f>
        <v>0.23</v>
      </c>
      <c r="E171" s="14">
        <f>'Aliquote medie'!F171</f>
        <v>3864</v>
      </c>
      <c r="F171" s="43">
        <f>'Aliquote medie'!G171</f>
        <v>0.23</v>
      </c>
      <c r="G171" s="15">
        <f>VLOOKUP(B171,'Detrazioni '!A:N,14,FALSE)</f>
        <v>2935.2307692307695</v>
      </c>
      <c r="H171" s="3">
        <f t="shared" si="16"/>
        <v>0</v>
      </c>
      <c r="I171" s="16">
        <f t="shared" si="17"/>
        <v>2935.2307692307695</v>
      </c>
      <c r="J171" s="22">
        <f t="shared" si="18"/>
        <v>928.76923076923049</v>
      </c>
      <c r="K171" s="22">
        <f t="shared" si="20"/>
        <v>5.5283882783882771E-2</v>
      </c>
      <c r="L171" s="22">
        <f t="shared" si="21"/>
        <v>32.153846153845734</v>
      </c>
      <c r="M171" s="41">
        <f t="shared" si="22"/>
        <v>0.32153846153845733</v>
      </c>
      <c r="N171" s="41">
        <f t="shared" si="23"/>
        <v>0.32153846153845733</v>
      </c>
    </row>
    <row r="172" spans="1:14" x14ac:dyDescent="0.2">
      <c r="A172" s="12">
        <v>100</v>
      </c>
      <c r="B172" s="12">
        <f t="shared" si="19"/>
        <v>16900</v>
      </c>
      <c r="C172" s="13">
        <f>'Aliquote medie'!C172</f>
        <v>1</v>
      </c>
      <c r="D172" s="43">
        <f>'Aliquote medie'!D172</f>
        <v>0.23</v>
      </c>
      <c r="E172" s="14">
        <f>'Aliquote medie'!F172</f>
        <v>3887</v>
      </c>
      <c r="F172" s="43">
        <f>'Aliquote medie'!G172</f>
        <v>0.23</v>
      </c>
      <c r="G172" s="15">
        <f>VLOOKUP(B172,'Detrazioni '!A:N,14,FALSE)</f>
        <v>2926.0769230769229</v>
      </c>
      <c r="H172" s="3">
        <f t="shared" si="16"/>
        <v>0</v>
      </c>
      <c r="I172" s="16">
        <f t="shared" si="17"/>
        <v>2926.0769230769229</v>
      </c>
      <c r="J172" s="22">
        <f t="shared" si="18"/>
        <v>960.92307692307713</v>
      </c>
      <c r="K172" s="22">
        <f t="shared" si="20"/>
        <v>5.6859353664087404E-2</v>
      </c>
      <c r="L172" s="22">
        <f t="shared" si="21"/>
        <v>32.153846153846644</v>
      </c>
      <c r="M172" s="41">
        <f t="shared" si="22"/>
        <v>0.32153846153846644</v>
      </c>
      <c r="N172" s="41">
        <f t="shared" si="23"/>
        <v>0.32153846153846644</v>
      </c>
    </row>
    <row r="173" spans="1:14" x14ac:dyDescent="0.2">
      <c r="A173" s="12">
        <v>100</v>
      </c>
      <c r="B173" s="12">
        <f t="shared" si="19"/>
        <v>17000</v>
      </c>
      <c r="C173" s="13">
        <f>'Aliquote medie'!C173</f>
        <v>1</v>
      </c>
      <c r="D173" s="43">
        <f>'Aliquote medie'!D173</f>
        <v>0.23</v>
      </c>
      <c r="E173" s="14">
        <f>'Aliquote medie'!F173</f>
        <v>3910</v>
      </c>
      <c r="F173" s="43">
        <f>'Aliquote medie'!G173</f>
        <v>0.23</v>
      </c>
      <c r="G173" s="15">
        <f>VLOOKUP(B173,'Detrazioni '!A:N,14,FALSE)</f>
        <v>2916.9230769230771</v>
      </c>
      <c r="H173" s="3">
        <f t="shared" si="16"/>
        <v>0</v>
      </c>
      <c r="I173" s="16">
        <f t="shared" si="17"/>
        <v>2916.9230769230771</v>
      </c>
      <c r="J173" s="22">
        <f t="shared" si="18"/>
        <v>993.07692307692287</v>
      </c>
      <c r="K173" s="22">
        <f t="shared" si="20"/>
        <v>5.8416289592760171E-2</v>
      </c>
      <c r="L173" s="22">
        <f t="shared" si="21"/>
        <v>32.153846153845734</v>
      </c>
      <c r="M173" s="41">
        <f t="shared" si="22"/>
        <v>0.32153846153845733</v>
      </c>
      <c r="N173" s="41">
        <f t="shared" si="23"/>
        <v>0.32153846153845733</v>
      </c>
    </row>
    <row r="174" spans="1:14" x14ac:dyDescent="0.2">
      <c r="A174" s="12">
        <v>100</v>
      </c>
      <c r="B174" s="12">
        <f t="shared" si="19"/>
        <v>17100</v>
      </c>
      <c r="C174" s="13">
        <f>'Aliquote medie'!C174</f>
        <v>1</v>
      </c>
      <c r="D174" s="43">
        <f>'Aliquote medie'!D174</f>
        <v>0.23</v>
      </c>
      <c r="E174" s="14">
        <f>'Aliquote medie'!F174</f>
        <v>3933</v>
      </c>
      <c r="F174" s="43">
        <f>'Aliquote medie'!G174</f>
        <v>0.23</v>
      </c>
      <c r="G174" s="15">
        <f>VLOOKUP(B174,'Detrazioni '!A:N,14,FALSE)</f>
        <v>2907.7692307692309</v>
      </c>
      <c r="H174" s="3">
        <f t="shared" si="16"/>
        <v>0</v>
      </c>
      <c r="I174" s="16">
        <f t="shared" si="17"/>
        <v>2907.7692307692309</v>
      </c>
      <c r="J174" s="22">
        <f t="shared" si="18"/>
        <v>1025.2307692307691</v>
      </c>
      <c r="K174" s="22">
        <f t="shared" si="20"/>
        <v>5.9955015744489422E-2</v>
      </c>
      <c r="L174" s="22">
        <f t="shared" si="21"/>
        <v>32.153846153846189</v>
      </c>
      <c r="M174" s="41">
        <f t="shared" si="22"/>
        <v>0.32153846153846188</v>
      </c>
      <c r="N174" s="41">
        <f t="shared" si="23"/>
        <v>0.32153846153846188</v>
      </c>
    </row>
    <row r="175" spans="1:14" x14ac:dyDescent="0.2">
      <c r="A175" s="12">
        <v>100</v>
      </c>
      <c r="B175" s="12">
        <f t="shared" si="19"/>
        <v>17200</v>
      </c>
      <c r="C175" s="13">
        <f>'Aliquote medie'!C175</f>
        <v>1</v>
      </c>
      <c r="D175" s="43">
        <f>'Aliquote medie'!D175</f>
        <v>0.23</v>
      </c>
      <c r="E175" s="14">
        <f>'Aliquote medie'!F175</f>
        <v>3956</v>
      </c>
      <c r="F175" s="43">
        <f>'Aliquote medie'!G175</f>
        <v>0.23</v>
      </c>
      <c r="G175" s="15">
        <f>VLOOKUP(B175,'Detrazioni '!A:N,14,FALSE)</f>
        <v>2898.6153846153848</v>
      </c>
      <c r="H175" s="3">
        <f t="shared" si="16"/>
        <v>0</v>
      </c>
      <c r="I175" s="16">
        <f t="shared" si="17"/>
        <v>2898.6153846153848</v>
      </c>
      <c r="J175" s="22">
        <f t="shared" si="18"/>
        <v>1057.3846153846152</v>
      </c>
      <c r="K175" s="22">
        <f t="shared" si="20"/>
        <v>6.147584973166368E-2</v>
      </c>
      <c r="L175" s="22">
        <f t="shared" si="21"/>
        <v>32.153846153846189</v>
      </c>
      <c r="M175" s="41">
        <f t="shared" si="22"/>
        <v>0.32153846153846188</v>
      </c>
      <c r="N175" s="41">
        <f t="shared" si="23"/>
        <v>0.32153846153846188</v>
      </c>
    </row>
    <row r="176" spans="1:14" x14ac:dyDescent="0.2">
      <c r="A176" s="12">
        <v>100</v>
      </c>
      <c r="B176" s="12">
        <f t="shared" si="19"/>
        <v>17300</v>
      </c>
      <c r="C176" s="13">
        <f>'Aliquote medie'!C176</f>
        <v>1</v>
      </c>
      <c r="D176" s="43">
        <f>'Aliquote medie'!D176</f>
        <v>0.23</v>
      </c>
      <c r="E176" s="14">
        <f>'Aliquote medie'!F176</f>
        <v>3979</v>
      </c>
      <c r="F176" s="43">
        <f>'Aliquote medie'!G176</f>
        <v>0.23</v>
      </c>
      <c r="G176" s="15">
        <f>VLOOKUP(B176,'Detrazioni '!A:N,14,FALSE)</f>
        <v>2889.4615384615386</v>
      </c>
      <c r="H176" s="3">
        <f t="shared" si="16"/>
        <v>0</v>
      </c>
      <c r="I176" s="16">
        <f t="shared" si="17"/>
        <v>2889.4615384615386</v>
      </c>
      <c r="J176" s="22">
        <f t="shared" si="18"/>
        <v>1089.5384615384614</v>
      </c>
      <c r="K176" s="22">
        <f t="shared" si="20"/>
        <v>6.2979101823032457E-2</v>
      </c>
      <c r="L176" s="22">
        <f t="shared" si="21"/>
        <v>32.153846153846189</v>
      </c>
      <c r="M176" s="41">
        <f t="shared" si="22"/>
        <v>0.32153846153846188</v>
      </c>
      <c r="N176" s="41">
        <f t="shared" si="23"/>
        <v>0.32153846153846188</v>
      </c>
    </row>
    <row r="177" spans="1:14" x14ac:dyDescent="0.2">
      <c r="A177" s="12">
        <v>100</v>
      </c>
      <c r="B177" s="12">
        <f t="shared" si="19"/>
        <v>17400</v>
      </c>
      <c r="C177" s="13">
        <f>'Aliquote medie'!C177</f>
        <v>1</v>
      </c>
      <c r="D177" s="43">
        <f>'Aliquote medie'!D177</f>
        <v>0.23</v>
      </c>
      <c r="E177" s="14">
        <f>'Aliquote medie'!F177</f>
        <v>4002</v>
      </c>
      <c r="F177" s="43">
        <f>'Aliquote medie'!G177</f>
        <v>0.23</v>
      </c>
      <c r="G177" s="15">
        <f>VLOOKUP(B177,'Detrazioni '!A:N,14,FALSE)</f>
        <v>2880.3076923076924</v>
      </c>
      <c r="H177" s="3">
        <f t="shared" si="16"/>
        <v>0</v>
      </c>
      <c r="I177" s="16">
        <f t="shared" si="17"/>
        <v>2880.3076923076924</v>
      </c>
      <c r="J177" s="22">
        <f t="shared" si="18"/>
        <v>1121.6923076923076</v>
      </c>
      <c r="K177" s="22">
        <f t="shared" si="20"/>
        <v>6.4465075154730322E-2</v>
      </c>
      <c r="L177" s="22">
        <f t="shared" si="21"/>
        <v>32.153846153846189</v>
      </c>
      <c r="M177" s="41">
        <f t="shared" si="22"/>
        <v>0.32153846153846188</v>
      </c>
      <c r="N177" s="41">
        <f t="shared" si="23"/>
        <v>0.32153846153846188</v>
      </c>
    </row>
    <row r="178" spans="1:14" x14ac:dyDescent="0.2">
      <c r="A178" s="12">
        <v>100</v>
      </c>
      <c r="B178" s="12">
        <f t="shared" si="19"/>
        <v>17500</v>
      </c>
      <c r="C178" s="13">
        <f>'Aliquote medie'!C178</f>
        <v>1</v>
      </c>
      <c r="D178" s="43">
        <f>'Aliquote medie'!D178</f>
        <v>0.23</v>
      </c>
      <c r="E178" s="14">
        <f>'Aliquote medie'!F178</f>
        <v>4025</v>
      </c>
      <c r="F178" s="43">
        <f>'Aliquote medie'!G178</f>
        <v>0.23</v>
      </c>
      <c r="G178" s="15">
        <f>VLOOKUP(B178,'Detrazioni '!A:N,14,FALSE)</f>
        <v>2871.1538461538462</v>
      </c>
      <c r="H178" s="3">
        <f t="shared" si="16"/>
        <v>0</v>
      </c>
      <c r="I178" s="16">
        <f t="shared" si="17"/>
        <v>2871.1538461538462</v>
      </c>
      <c r="J178" s="22">
        <f t="shared" si="18"/>
        <v>1153.8461538461538</v>
      </c>
      <c r="K178" s="22">
        <f t="shared" si="20"/>
        <v>6.5934065934065936E-2</v>
      </c>
      <c r="L178" s="22">
        <f t="shared" si="21"/>
        <v>32.153846153846189</v>
      </c>
      <c r="M178" s="41">
        <f t="shared" si="22"/>
        <v>0.32153846153846188</v>
      </c>
      <c r="N178" s="41">
        <f t="shared" si="23"/>
        <v>0.32153846153846188</v>
      </c>
    </row>
    <row r="179" spans="1:14" x14ac:dyDescent="0.2">
      <c r="A179" s="12">
        <v>100</v>
      </c>
      <c r="B179" s="12">
        <f t="shared" si="19"/>
        <v>17600</v>
      </c>
      <c r="C179" s="13">
        <f>'Aliquote medie'!C179</f>
        <v>1</v>
      </c>
      <c r="D179" s="43">
        <f>'Aliquote medie'!D179</f>
        <v>0.23</v>
      </c>
      <c r="E179" s="14">
        <f>'Aliquote medie'!F179</f>
        <v>4048</v>
      </c>
      <c r="F179" s="43">
        <f>'Aliquote medie'!G179</f>
        <v>0.23</v>
      </c>
      <c r="G179" s="15">
        <f>VLOOKUP(B179,'Detrazioni '!A:N,14,FALSE)</f>
        <v>2862</v>
      </c>
      <c r="H179" s="3">
        <f t="shared" si="16"/>
        <v>0</v>
      </c>
      <c r="I179" s="16">
        <f t="shared" si="17"/>
        <v>2862</v>
      </c>
      <c r="J179" s="22">
        <f t="shared" si="18"/>
        <v>1186</v>
      </c>
      <c r="K179" s="22">
        <f t="shared" si="20"/>
        <v>6.7386363636363633E-2</v>
      </c>
      <c r="L179" s="22">
        <f t="shared" si="21"/>
        <v>32.153846153846189</v>
      </c>
      <c r="M179" s="41">
        <f t="shared" si="22"/>
        <v>0.32153846153846188</v>
      </c>
      <c r="N179" s="41">
        <f t="shared" si="23"/>
        <v>0.32153846153846188</v>
      </c>
    </row>
    <row r="180" spans="1:14" x14ac:dyDescent="0.2">
      <c r="A180" s="12">
        <v>100</v>
      </c>
      <c r="B180" s="12">
        <f t="shared" si="19"/>
        <v>17700</v>
      </c>
      <c r="C180" s="13">
        <f>'Aliquote medie'!C180</f>
        <v>1</v>
      </c>
      <c r="D180" s="43">
        <f>'Aliquote medie'!D180</f>
        <v>0.23</v>
      </c>
      <c r="E180" s="14">
        <f>'Aliquote medie'!F180</f>
        <v>4071</v>
      </c>
      <c r="F180" s="43">
        <f>'Aliquote medie'!G180</f>
        <v>0.23</v>
      </c>
      <c r="G180" s="15">
        <f>VLOOKUP(B180,'Detrazioni '!A:N,14,FALSE)</f>
        <v>2852.8461538461538</v>
      </c>
      <c r="H180" s="3">
        <f t="shared" si="16"/>
        <v>0</v>
      </c>
      <c r="I180" s="16">
        <f t="shared" si="17"/>
        <v>2852.8461538461538</v>
      </c>
      <c r="J180" s="22">
        <f t="shared" si="18"/>
        <v>1218.1538461538462</v>
      </c>
      <c r="K180" s="22">
        <f t="shared" si="20"/>
        <v>6.882225119513255E-2</v>
      </c>
      <c r="L180" s="22">
        <f t="shared" si="21"/>
        <v>32.153846153846189</v>
      </c>
      <c r="M180" s="41">
        <f t="shared" si="22"/>
        <v>0.32153846153846188</v>
      </c>
      <c r="N180" s="41">
        <f t="shared" si="23"/>
        <v>0.32153846153846188</v>
      </c>
    </row>
    <row r="181" spans="1:14" x14ac:dyDescent="0.2">
      <c r="A181" s="12">
        <v>100</v>
      </c>
      <c r="B181" s="12">
        <f t="shared" si="19"/>
        <v>17800</v>
      </c>
      <c r="C181" s="13">
        <f>'Aliquote medie'!C181</f>
        <v>1</v>
      </c>
      <c r="D181" s="43">
        <f>'Aliquote medie'!D181</f>
        <v>0.23</v>
      </c>
      <c r="E181" s="14">
        <f>'Aliquote medie'!F181</f>
        <v>4094</v>
      </c>
      <c r="F181" s="43">
        <f>'Aliquote medie'!G181</f>
        <v>0.23</v>
      </c>
      <c r="G181" s="15">
        <f>VLOOKUP(B181,'Detrazioni '!A:N,14,FALSE)</f>
        <v>2843.6923076923076</v>
      </c>
      <c r="H181" s="3">
        <f t="shared" si="16"/>
        <v>0</v>
      </c>
      <c r="I181" s="16">
        <f t="shared" si="17"/>
        <v>2843.6923076923076</v>
      </c>
      <c r="J181" s="22">
        <f t="shared" si="18"/>
        <v>1250.3076923076924</v>
      </c>
      <c r="K181" s="22">
        <f t="shared" si="20"/>
        <v>7.0242005185825421E-2</v>
      </c>
      <c r="L181" s="22">
        <f t="shared" si="21"/>
        <v>32.153846153846189</v>
      </c>
      <c r="M181" s="41">
        <f t="shared" si="22"/>
        <v>0.32153846153846188</v>
      </c>
      <c r="N181" s="41">
        <f t="shared" si="23"/>
        <v>0.32153846153846188</v>
      </c>
    </row>
    <row r="182" spans="1:14" x14ac:dyDescent="0.2">
      <c r="A182" s="12">
        <v>100</v>
      </c>
      <c r="B182" s="12">
        <f t="shared" si="19"/>
        <v>17900</v>
      </c>
      <c r="C182" s="13">
        <f>'Aliquote medie'!C182</f>
        <v>1</v>
      </c>
      <c r="D182" s="43">
        <f>'Aliquote medie'!D182</f>
        <v>0.23</v>
      </c>
      <c r="E182" s="14">
        <f>'Aliquote medie'!F182</f>
        <v>4117</v>
      </c>
      <c r="F182" s="43">
        <f>'Aliquote medie'!G182</f>
        <v>0.23</v>
      </c>
      <c r="G182" s="15">
        <f>VLOOKUP(B182,'Detrazioni '!A:N,14,FALSE)</f>
        <v>2834.5384615384614</v>
      </c>
      <c r="H182" s="3">
        <f t="shared" si="16"/>
        <v>0</v>
      </c>
      <c r="I182" s="16">
        <f t="shared" si="17"/>
        <v>2834.5384615384614</v>
      </c>
      <c r="J182" s="22">
        <f t="shared" si="18"/>
        <v>1282.4615384615386</v>
      </c>
      <c r="K182" s="22">
        <f t="shared" si="20"/>
        <v>7.1645896003437903E-2</v>
      </c>
      <c r="L182" s="22">
        <f t="shared" si="21"/>
        <v>32.153846153846189</v>
      </c>
      <c r="M182" s="41">
        <f t="shared" si="22"/>
        <v>0.32153846153846188</v>
      </c>
      <c r="N182" s="41">
        <f t="shared" si="23"/>
        <v>0.32153846153846188</v>
      </c>
    </row>
    <row r="183" spans="1:14" x14ac:dyDescent="0.2">
      <c r="A183" s="12">
        <v>100</v>
      </c>
      <c r="B183" s="12">
        <f t="shared" si="19"/>
        <v>18000</v>
      </c>
      <c r="C183" s="13">
        <f>'Aliquote medie'!C183</f>
        <v>1</v>
      </c>
      <c r="D183" s="43">
        <f>'Aliquote medie'!D183</f>
        <v>0.23</v>
      </c>
      <c r="E183" s="14">
        <f>'Aliquote medie'!F183</f>
        <v>4140</v>
      </c>
      <c r="F183" s="43">
        <f>'Aliquote medie'!G183</f>
        <v>0.23</v>
      </c>
      <c r="G183" s="15">
        <f>VLOOKUP(B183,'Detrazioni '!A:N,14,FALSE)</f>
        <v>2825.3846153846152</v>
      </c>
      <c r="H183" s="3">
        <f t="shared" si="16"/>
        <v>0</v>
      </c>
      <c r="I183" s="16">
        <f t="shared" si="17"/>
        <v>2825.3846153846152</v>
      </c>
      <c r="J183" s="22">
        <f t="shared" si="18"/>
        <v>1314.6153846153848</v>
      </c>
      <c r="K183" s="22">
        <f t="shared" si="20"/>
        <v>7.3034188034188041E-2</v>
      </c>
      <c r="L183" s="22">
        <f t="shared" si="21"/>
        <v>32.153846153846189</v>
      </c>
      <c r="M183" s="41">
        <f t="shared" si="22"/>
        <v>0.32153846153846188</v>
      </c>
      <c r="N183" s="41">
        <f t="shared" si="23"/>
        <v>0.32153846153846188</v>
      </c>
    </row>
    <row r="184" spans="1:14" x14ac:dyDescent="0.2">
      <c r="A184" s="12">
        <v>100</v>
      </c>
      <c r="B184" s="12">
        <f t="shared" si="19"/>
        <v>18100</v>
      </c>
      <c r="C184" s="13">
        <f>'Aliquote medie'!C184</f>
        <v>1</v>
      </c>
      <c r="D184" s="43">
        <f>'Aliquote medie'!D184</f>
        <v>0.23</v>
      </c>
      <c r="E184" s="14">
        <f>'Aliquote medie'!F184</f>
        <v>4163</v>
      </c>
      <c r="F184" s="43">
        <f>'Aliquote medie'!G184</f>
        <v>0.23</v>
      </c>
      <c r="G184" s="15">
        <f>VLOOKUP(B184,'Detrazioni '!A:N,14,FALSE)</f>
        <v>2816.2307692307691</v>
      </c>
      <c r="H184" s="3">
        <f t="shared" si="16"/>
        <v>0</v>
      </c>
      <c r="I184" s="16">
        <f t="shared" si="17"/>
        <v>2816.2307692307691</v>
      </c>
      <c r="J184" s="22">
        <f t="shared" si="18"/>
        <v>1346.7692307692309</v>
      </c>
      <c r="K184" s="22">
        <f t="shared" si="20"/>
        <v>7.4407139821504473E-2</v>
      </c>
      <c r="L184" s="22">
        <f t="shared" si="21"/>
        <v>32.153846153846189</v>
      </c>
      <c r="M184" s="41">
        <f t="shared" si="22"/>
        <v>0.32153846153846188</v>
      </c>
      <c r="N184" s="41">
        <f t="shared" si="23"/>
        <v>0.32153846153846188</v>
      </c>
    </row>
    <row r="185" spans="1:14" x14ac:dyDescent="0.2">
      <c r="A185" s="12">
        <v>100</v>
      </c>
      <c r="B185" s="12">
        <f t="shared" si="19"/>
        <v>18200</v>
      </c>
      <c r="C185" s="13">
        <f>'Aliquote medie'!C185</f>
        <v>1</v>
      </c>
      <c r="D185" s="43">
        <f>'Aliquote medie'!D185</f>
        <v>0.23</v>
      </c>
      <c r="E185" s="14">
        <f>'Aliquote medie'!F185</f>
        <v>4186</v>
      </c>
      <c r="F185" s="43">
        <f>'Aliquote medie'!G185</f>
        <v>0.23</v>
      </c>
      <c r="G185" s="15">
        <f>VLOOKUP(B185,'Detrazioni '!A:N,14,FALSE)</f>
        <v>2807.0769230769229</v>
      </c>
      <c r="H185" s="3">
        <f t="shared" si="16"/>
        <v>0</v>
      </c>
      <c r="I185" s="16">
        <f t="shared" si="17"/>
        <v>2807.0769230769229</v>
      </c>
      <c r="J185" s="22">
        <f t="shared" si="18"/>
        <v>1378.9230769230771</v>
      </c>
      <c r="K185" s="22">
        <f t="shared" si="20"/>
        <v>7.5765004226542698E-2</v>
      </c>
      <c r="L185" s="22">
        <f t="shared" si="21"/>
        <v>32.153846153846189</v>
      </c>
      <c r="M185" s="41">
        <f t="shared" si="22"/>
        <v>0.32153846153846188</v>
      </c>
      <c r="N185" s="41">
        <f t="shared" si="23"/>
        <v>0.32153846153846188</v>
      </c>
    </row>
    <row r="186" spans="1:14" x14ac:dyDescent="0.2">
      <c r="A186" s="12">
        <v>100</v>
      </c>
      <c r="B186" s="12">
        <f t="shared" si="19"/>
        <v>18300</v>
      </c>
      <c r="C186" s="13">
        <f>'Aliquote medie'!C186</f>
        <v>1</v>
      </c>
      <c r="D186" s="43">
        <f>'Aliquote medie'!D186</f>
        <v>0.23</v>
      </c>
      <c r="E186" s="14">
        <f>'Aliquote medie'!F186</f>
        <v>4209</v>
      </c>
      <c r="F186" s="43">
        <f>'Aliquote medie'!G186</f>
        <v>0.23</v>
      </c>
      <c r="G186" s="15">
        <f>VLOOKUP(B186,'Detrazioni '!A:N,14,FALSE)</f>
        <v>2797.9230769230771</v>
      </c>
      <c r="H186" s="3">
        <f t="shared" si="16"/>
        <v>0</v>
      </c>
      <c r="I186" s="16">
        <f t="shared" si="17"/>
        <v>2797.9230769230771</v>
      </c>
      <c r="J186" s="22">
        <f t="shared" si="18"/>
        <v>1411.0769230769229</v>
      </c>
      <c r="K186" s="22">
        <f t="shared" si="20"/>
        <v>7.7108028583438404E-2</v>
      </c>
      <c r="L186" s="22">
        <f t="shared" si="21"/>
        <v>32.153846153845734</v>
      </c>
      <c r="M186" s="41">
        <f t="shared" si="22"/>
        <v>0.32153846153845733</v>
      </c>
      <c r="N186" s="41">
        <f t="shared" si="23"/>
        <v>0.32153846153845733</v>
      </c>
    </row>
    <row r="187" spans="1:14" x14ac:dyDescent="0.2">
      <c r="A187" s="12">
        <v>100</v>
      </c>
      <c r="B187" s="12">
        <f t="shared" si="19"/>
        <v>18400</v>
      </c>
      <c r="C187" s="13">
        <f>'Aliquote medie'!C187</f>
        <v>1</v>
      </c>
      <c r="D187" s="43">
        <f>'Aliquote medie'!D187</f>
        <v>0.23</v>
      </c>
      <c r="E187" s="14">
        <f>'Aliquote medie'!F187</f>
        <v>4232</v>
      </c>
      <c r="F187" s="43">
        <f>'Aliquote medie'!G187</f>
        <v>0.23</v>
      </c>
      <c r="G187" s="15">
        <f>VLOOKUP(B187,'Detrazioni '!A:N,14,FALSE)</f>
        <v>2788.7692307692309</v>
      </c>
      <c r="H187" s="3">
        <f t="shared" si="16"/>
        <v>0</v>
      </c>
      <c r="I187" s="16">
        <f t="shared" si="17"/>
        <v>2788.7692307692309</v>
      </c>
      <c r="J187" s="22">
        <f t="shared" si="18"/>
        <v>1443.2307692307691</v>
      </c>
      <c r="K187" s="22">
        <f t="shared" si="20"/>
        <v>7.8436454849498322E-2</v>
      </c>
      <c r="L187" s="22">
        <f t="shared" si="21"/>
        <v>32.153846153846189</v>
      </c>
      <c r="M187" s="41">
        <f t="shared" si="22"/>
        <v>0.32153846153846188</v>
      </c>
      <c r="N187" s="41">
        <f t="shared" si="23"/>
        <v>0.32153846153846188</v>
      </c>
    </row>
    <row r="188" spans="1:14" x14ac:dyDescent="0.2">
      <c r="A188" s="12">
        <v>100</v>
      </c>
      <c r="B188" s="12">
        <f t="shared" si="19"/>
        <v>18500</v>
      </c>
      <c r="C188" s="13">
        <f>'Aliquote medie'!C188</f>
        <v>1</v>
      </c>
      <c r="D188" s="43">
        <f>'Aliquote medie'!D188</f>
        <v>0.23</v>
      </c>
      <c r="E188" s="14">
        <f>'Aliquote medie'!F188</f>
        <v>4255</v>
      </c>
      <c r="F188" s="43">
        <f>'Aliquote medie'!G188</f>
        <v>0.23</v>
      </c>
      <c r="G188" s="15">
        <f>VLOOKUP(B188,'Detrazioni '!A:N,14,FALSE)</f>
        <v>2779.6153846153848</v>
      </c>
      <c r="H188" s="3">
        <f t="shared" si="16"/>
        <v>0</v>
      </c>
      <c r="I188" s="16">
        <f t="shared" si="17"/>
        <v>2779.6153846153848</v>
      </c>
      <c r="J188" s="22">
        <f t="shared" si="18"/>
        <v>1475.3846153846152</v>
      </c>
      <c r="K188" s="22">
        <f t="shared" si="20"/>
        <v>7.9750519750519749E-2</v>
      </c>
      <c r="L188" s="22">
        <f t="shared" si="21"/>
        <v>32.153846153846189</v>
      </c>
      <c r="M188" s="41">
        <f t="shared" si="22"/>
        <v>0.32153846153846188</v>
      </c>
      <c r="N188" s="41">
        <f t="shared" si="23"/>
        <v>0.32153846153846188</v>
      </c>
    </row>
    <row r="189" spans="1:14" x14ac:dyDescent="0.2">
      <c r="A189" s="12">
        <v>100</v>
      </c>
      <c r="B189" s="12">
        <f t="shared" si="19"/>
        <v>18600</v>
      </c>
      <c r="C189" s="13">
        <f>'Aliquote medie'!C189</f>
        <v>1</v>
      </c>
      <c r="D189" s="43">
        <f>'Aliquote medie'!D189</f>
        <v>0.23</v>
      </c>
      <c r="E189" s="14">
        <f>'Aliquote medie'!F189</f>
        <v>4278</v>
      </c>
      <c r="F189" s="43">
        <f>'Aliquote medie'!G189</f>
        <v>0.23</v>
      </c>
      <c r="G189" s="15">
        <f>VLOOKUP(B189,'Detrazioni '!A:N,14,FALSE)</f>
        <v>2770.4615384615386</v>
      </c>
      <c r="H189" s="3">
        <f t="shared" si="16"/>
        <v>0</v>
      </c>
      <c r="I189" s="16">
        <f t="shared" si="17"/>
        <v>2770.4615384615386</v>
      </c>
      <c r="J189" s="22">
        <f t="shared" si="18"/>
        <v>1507.5384615384614</v>
      </c>
      <c r="K189" s="22">
        <f t="shared" si="20"/>
        <v>8.1050454921422654E-2</v>
      </c>
      <c r="L189" s="22">
        <f t="shared" si="21"/>
        <v>32.153846153846189</v>
      </c>
      <c r="M189" s="41">
        <f t="shared" si="22"/>
        <v>0.32153846153846188</v>
      </c>
      <c r="N189" s="41">
        <f t="shared" si="23"/>
        <v>0.32153846153846188</v>
      </c>
    </row>
    <row r="190" spans="1:14" x14ac:dyDescent="0.2">
      <c r="A190" s="12">
        <v>100</v>
      </c>
      <c r="B190" s="12">
        <f t="shared" si="19"/>
        <v>18700</v>
      </c>
      <c r="C190" s="13">
        <f>'Aliquote medie'!C190</f>
        <v>1</v>
      </c>
      <c r="D190" s="43">
        <f>'Aliquote medie'!D190</f>
        <v>0.23</v>
      </c>
      <c r="E190" s="14">
        <f>'Aliquote medie'!F190</f>
        <v>4301</v>
      </c>
      <c r="F190" s="43">
        <f>'Aliquote medie'!G190</f>
        <v>0.23</v>
      </c>
      <c r="G190" s="15">
        <f>VLOOKUP(B190,'Detrazioni '!A:N,14,FALSE)</f>
        <v>2761.3076923076924</v>
      </c>
      <c r="H190" s="3">
        <f t="shared" si="16"/>
        <v>0</v>
      </c>
      <c r="I190" s="16">
        <f t="shared" si="17"/>
        <v>2761.3076923076924</v>
      </c>
      <c r="J190" s="22">
        <f t="shared" si="18"/>
        <v>1539.6923076923076</v>
      </c>
      <c r="K190" s="22">
        <f t="shared" si="20"/>
        <v>8.2336487042369386E-2</v>
      </c>
      <c r="L190" s="22">
        <f t="shared" si="21"/>
        <v>32.153846153846189</v>
      </c>
      <c r="M190" s="41">
        <f t="shared" si="22"/>
        <v>0.32153846153846188</v>
      </c>
      <c r="N190" s="41">
        <f t="shared" si="23"/>
        <v>0.32153846153846188</v>
      </c>
    </row>
    <row r="191" spans="1:14" x14ac:dyDescent="0.2">
      <c r="A191" s="12">
        <v>100</v>
      </c>
      <c r="B191" s="12">
        <f t="shared" si="19"/>
        <v>18800</v>
      </c>
      <c r="C191" s="13">
        <f>'Aliquote medie'!C191</f>
        <v>1</v>
      </c>
      <c r="D191" s="43">
        <f>'Aliquote medie'!D191</f>
        <v>0.23</v>
      </c>
      <c r="E191" s="14">
        <f>'Aliquote medie'!F191</f>
        <v>4324</v>
      </c>
      <c r="F191" s="43">
        <f>'Aliquote medie'!G191</f>
        <v>0.23</v>
      </c>
      <c r="G191" s="15">
        <f>VLOOKUP(B191,'Detrazioni '!A:N,14,FALSE)</f>
        <v>2752.1538461538462</v>
      </c>
      <c r="H191" s="3">
        <f t="shared" si="16"/>
        <v>0</v>
      </c>
      <c r="I191" s="16">
        <f t="shared" si="17"/>
        <v>2752.1538461538462</v>
      </c>
      <c r="J191" s="22">
        <f t="shared" si="18"/>
        <v>1571.8461538461538</v>
      </c>
      <c r="K191" s="22">
        <f t="shared" si="20"/>
        <v>8.3608837970540098E-2</v>
      </c>
      <c r="L191" s="22">
        <f t="shared" si="21"/>
        <v>32.153846153846189</v>
      </c>
      <c r="M191" s="41">
        <f t="shared" si="22"/>
        <v>0.32153846153846188</v>
      </c>
      <c r="N191" s="41">
        <f t="shared" si="23"/>
        <v>0.32153846153846188</v>
      </c>
    </row>
    <row r="192" spans="1:14" x14ac:dyDescent="0.2">
      <c r="A192" s="12">
        <v>100</v>
      </c>
      <c r="B192" s="12">
        <f t="shared" si="19"/>
        <v>18900</v>
      </c>
      <c r="C192" s="13">
        <f>'Aliquote medie'!C192</f>
        <v>1</v>
      </c>
      <c r="D192" s="43">
        <f>'Aliquote medie'!D192</f>
        <v>0.23</v>
      </c>
      <c r="E192" s="14">
        <f>'Aliquote medie'!F192</f>
        <v>4347</v>
      </c>
      <c r="F192" s="43">
        <f>'Aliquote medie'!G192</f>
        <v>0.23</v>
      </c>
      <c r="G192" s="15">
        <f>VLOOKUP(B192,'Detrazioni '!A:N,14,FALSE)</f>
        <v>2743</v>
      </c>
      <c r="H192" s="3">
        <f t="shared" si="16"/>
        <v>0</v>
      </c>
      <c r="I192" s="16">
        <f t="shared" si="17"/>
        <v>2743</v>
      </c>
      <c r="J192" s="22">
        <f t="shared" si="18"/>
        <v>1604</v>
      </c>
      <c r="K192" s="22">
        <f t="shared" si="20"/>
        <v>8.486772486772487E-2</v>
      </c>
      <c r="L192" s="22">
        <f t="shared" si="21"/>
        <v>32.153846153846189</v>
      </c>
      <c r="M192" s="41">
        <f t="shared" si="22"/>
        <v>0.32153846153846188</v>
      </c>
      <c r="N192" s="41">
        <f t="shared" si="23"/>
        <v>0.32153846153846188</v>
      </c>
    </row>
    <row r="193" spans="1:14" x14ac:dyDescent="0.2">
      <c r="A193" s="12">
        <v>100</v>
      </c>
      <c r="B193" s="12">
        <f t="shared" si="19"/>
        <v>19000</v>
      </c>
      <c r="C193" s="13">
        <f>'Aliquote medie'!C193</f>
        <v>1</v>
      </c>
      <c r="D193" s="43">
        <f>'Aliquote medie'!D193</f>
        <v>0.23</v>
      </c>
      <c r="E193" s="14">
        <f>'Aliquote medie'!F193</f>
        <v>4370</v>
      </c>
      <c r="F193" s="43">
        <f>'Aliquote medie'!G193</f>
        <v>0.23</v>
      </c>
      <c r="G193" s="15">
        <f>VLOOKUP(B193,'Detrazioni '!A:N,14,FALSE)</f>
        <v>2733.8461538461538</v>
      </c>
      <c r="H193" s="3">
        <f t="shared" si="16"/>
        <v>0</v>
      </c>
      <c r="I193" s="16">
        <f t="shared" si="17"/>
        <v>2733.8461538461538</v>
      </c>
      <c r="J193" s="22">
        <f t="shared" si="18"/>
        <v>1636.1538461538462</v>
      </c>
      <c r="K193" s="22">
        <f t="shared" si="20"/>
        <v>8.611336032388664E-2</v>
      </c>
      <c r="L193" s="22">
        <f t="shared" si="21"/>
        <v>32.153846153846189</v>
      </c>
      <c r="M193" s="41">
        <f t="shared" si="22"/>
        <v>0.32153846153846188</v>
      </c>
      <c r="N193" s="41">
        <f t="shared" si="23"/>
        <v>0.32153846153846188</v>
      </c>
    </row>
    <row r="194" spans="1:14" x14ac:dyDescent="0.2">
      <c r="A194" s="12">
        <v>100</v>
      </c>
      <c r="B194" s="12">
        <f t="shared" si="19"/>
        <v>19100</v>
      </c>
      <c r="C194" s="13">
        <f>'Aliquote medie'!C194</f>
        <v>1</v>
      </c>
      <c r="D194" s="43">
        <f>'Aliquote medie'!D194</f>
        <v>0.23</v>
      </c>
      <c r="E194" s="14">
        <f>'Aliquote medie'!F194</f>
        <v>4393</v>
      </c>
      <c r="F194" s="43">
        <f>'Aliquote medie'!G194</f>
        <v>0.23</v>
      </c>
      <c r="G194" s="15">
        <f>VLOOKUP(B194,'Detrazioni '!A:N,14,FALSE)</f>
        <v>2724.6923076923076</v>
      </c>
      <c r="H194" s="3">
        <f t="shared" si="16"/>
        <v>0</v>
      </c>
      <c r="I194" s="16">
        <f t="shared" si="17"/>
        <v>2724.6923076923076</v>
      </c>
      <c r="J194" s="22">
        <f t="shared" si="18"/>
        <v>1668.3076923076924</v>
      </c>
      <c r="K194" s="22">
        <f t="shared" si="20"/>
        <v>8.7345952476842528E-2</v>
      </c>
      <c r="L194" s="22">
        <f t="shared" si="21"/>
        <v>32.153846153846189</v>
      </c>
      <c r="M194" s="41">
        <f t="shared" si="22"/>
        <v>0.32153846153846188</v>
      </c>
      <c r="N194" s="41">
        <f t="shared" si="23"/>
        <v>0.32153846153846188</v>
      </c>
    </row>
    <row r="195" spans="1:14" x14ac:dyDescent="0.2">
      <c r="A195" s="12">
        <v>100</v>
      </c>
      <c r="B195" s="12">
        <f t="shared" si="19"/>
        <v>19200</v>
      </c>
      <c r="C195" s="13">
        <f>'Aliquote medie'!C195</f>
        <v>1</v>
      </c>
      <c r="D195" s="43">
        <f>'Aliquote medie'!D195</f>
        <v>0.23</v>
      </c>
      <c r="E195" s="14">
        <f>'Aliquote medie'!F195</f>
        <v>4416</v>
      </c>
      <c r="F195" s="43">
        <f>'Aliquote medie'!G195</f>
        <v>0.23</v>
      </c>
      <c r="G195" s="15">
        <f>VLOOKUP(B195,'Detrazioni '!A:N,14,FALSE)</f>
        <v>2715.5384615384614</v>
      </c>
      <c r="H195" s="3">
        <f t="shared" si="16"/>
        <v>0</v>
      </c>
      <c r="I195" s="16">
        <f t="shared" si="17"/>
        <v>2715.5384615384614</v>
      </c>
      <c r="J195" s="22">
        <f t="shared" si="18"/>
        <v>1700.4615384615386</v>
      </c>
      <c r="K195" s="22">
        <f t="shared" si="20"/>
        <v>8.8565705128205136E-2</v>
      </c>
      <c r="L195" s="22">
        <f t="shared" si="21"/>
        <v>32.153846153846189</v>
      </c>
      <c r="M195" s="41">
        <f t="shared" si="22"/>
        <v>0.32153846153846188</v>
      </c>
      <c r="N195" s="41">
        <f t="shared" si="23"/>
        <v>0.32153846153846188</v>
      </c>
    </row>
    <row r="196" spans="1:14" x14ac:dyDescent="0.2">
      <c r="A196" s="12">
        <v>100</v>
      </c>
      <c r="B196" s="12">
        <f t="shared" si="19"/>
        <v>19300</v>
      </c>
      <c r="C196" s="13">
        <f>'Aliquote medie'!C196</f>
        <v>1</v>
      </c>
      <c r="D196" s="43">
        <f>'Aliquote medie'!D196</f>
        <v>0.23</v>
      </c>
      <c r="E196" s="14">
        <f>'Aliquote medie'!F196</f>
        <v>4439</v>
      </c>
      <c r="F196" s="43">
        <f>'Aliquote medie'!G196</f>
        <v>0.23</v>
      </c>
      <c r="G196" s="15">
        <f>VLOOKUP(B196,'Detrazioni '!A:N,14,FALSE)</f>
        <v>2706.3846153846152</v>
      </c>
      <c r="H196" s="3">
        <f t="shared" ref="H196:H259" si="24">IF(AND(E196&gt;G196,B196&lt;=15000),1200,0)</f>
        <v>0</v>
      </c>
      <c r="I196" s="16">
        <f t="shared" ref="I196:I259" si="25">G196+H196</f>
        <v>2706.3846153846152</v>
      </c>
      <c r="J196" s="22">
        <f t="shared" ref="J196:J259" si="26">IF(G196&gt;E196,0,E196-G196-H196)</f>
        <v>1732.6153846153848</v>
      </c>
      <c r="K196" s="22">
        <f t="shared" si="20"/>
        <v>8.9772817855719417E-2</v>
      </c>
      <c r="L196" s="22">
        <f t="shared" si="21"/>
        <v>32.153846153846189</v>
      </c>
      <c r="M196" s="41">
        <f t="shared" si="22"/>
        <v>0.32153846153846188</v>
      </c>
      <c r="N196" s="41">
        <f t="shared" si="23"/>
        <v>0.32153846153846188</v>
      </c>
    </row>
    <row r="197" spans="1:14" x14ac:dyDescent="0.2">
      <c r="A197" s="12">
        <v>100</v>
      </c>
      <c r="B197" s="12">
        <f t="shared" ref="B197:B260" si="27">B196+A197</f>
        <v>19400</v>
      </c>
      <c r="C197" s="13">
        <f>'Aliquote medie'!C197</f>
        <v>1</v>
      </c>
      <c r="D197" s="43">
        <f>'Aliquote medie'!D197</f>
        <v>0.23</v>
      </c>
      <c r="E197" s="14">
        <f>'Aliquote medie'!F197</f>
        <v>4462</v>
      </c>
      <c r="F197" s="43">
        <f>'Aliquote medie'!G197</f>
        <v>0.23</v>
      </c>
      <c r="G197" s="15">
        <f>VLOOKUP(B197,'Detrazioni '!A:N,14,FALSE)</f>
        <v>2697.2307692307691</v>
      </c>
      <c r="H197" s="3">
        <f t="shared" si="24"/>
        <v>0</v>
      </c>
      <c r="I197" s="16">
        <f t="shared" si="25"/>
        <v>2697.2307692307691</v>
      </c>
      <c r="J197" s="22">
        <f t="shared" si="26"/>
        <v>1764.7692307692309</v>
      </c>
      <c r="K197" s="22">
        <f t="shared" ref="K197:K260" si="28">J197/B197</f>
        <v>9.096748612212531E-2</v>
      </c>
      <c r="L197" s="22">
        <f t="shared" ref="L197:L260" si="29">(J197-J196)</f>
        <v>32.153846153846189</v>
      </c>
      <c r="M197" s="41">
        <f t="shared" ref="M197:M260" si="30">L197/A197</f>
        <v>0.32153846153846188</v>
      </c>
      <c r="N197" s="41">
        <f t="shared" ref="N197:N260" si="31">IF(AND(M197&lt;1,M197&gt;-0.3),M197,"")</f>
        <v>0.32153846153846188</v>
      </c>
    </row>
    <row r="198" spans="1:14" x14ac:dyDescent="0.2">
      <c r="A198" s="12">
        <v>100</v>
      </c>
      <c r="B198" s="12">
        <f t="shared" si="27"/>
        <v>19500</v>
      </c>
      <c r="C198" s="13">
        <f>'Aliquote medie'!C198</f>
        <v>1</v>
      </c>
      <c r="D198" s="43">
        <f>'Aliquote medie'!D198</f>
        <v>0.23</v>
      </c>
      <c r="E198" s="14">
        <f>'Aliquote medie'!F198</f>
        <v>4485</v>
      </c>
      <c r="F198" s="43">
        <f>'Aliquote medie'!G198</f>
        <v>0.23</v>
      </c>
      <c r="G198" s="15">
        <f>VLOOKUP(B198,'Detrazioni '!A:N,14,FALSE)</f>
        <v>2688.0769230769229</v>
      </c>
      <c r="H198" s="3">
        <f t="shared" si="24"/>
        <v>0</v>
      </c>
      <c r="I198" s="16">
        <f t="shared" si="25"/>
        <v>2688.0769230769229</v>
      </c>
      <c r="J198" s="22">
        <f t="shared" si="26"/>
        <v>1796.9230769230771</v>
      </c>
      <c r="K198" s="22">
        <f t="shared" si="28"/>
        <v>9.2149901380670626E-2</v>
      </c>
      <c r="L198" s="22">
        <f t="shared" si="29"/>
        <v>32.153846153846189</v>
      </c>
      <c r="M198" s="41">
        <f t="shared" si="30"/>
        <v>0.32153846153846188</v>
      </c>
      <c r="N198" s="41">
        <f t="shared" si="31"/>
        <v>0.32153846153846188</v>
      </c>
    </row>
    <row r="199" spans="1:14" x14ac:dyDescent="0.2">
      <c r="A199" s="12">
        <v>100</v>
      </c>
      <c r="B199" s="12">
        <f t="shared" si="27"/>
        <v>19600</v>
      </c>
      <c r="C199" s="13">
        <f>'Aliquote medie'!C199</f>
        <v>1</v>
      </c>
      <c r="D199" s="43">
        <f>'Aliquote medie'!D199</f>
        <v>0.23</v>
      </c>
      <c r="E199" s="14">
        <f>'Aliquote medie'!F199</f>
        <v>4508</v>
      </c>
      <c r="F199" s="43">
        <f>'Aliquote medie'!G199</f>
        <v>0.23</v>
      </c>
      <c r="G199" s="15">
        <f>VLOOKUP(B199,'Detrazioni '!A:N,14,FALSE)</f>
        <v>2678.9230769230771</v>
      </c>
      <c r="H199" s="3">
        <f t="shared" si="24"/>
        <v>0</v>
      </c>
      <c r="I199" s="16">
        <f t="shared" si="25"/>
        <v>2678.9230769230771</v>
      </c>
      <c r="J199" s="22">
        <f t="shared" si="26"/>
        <v>1829.0769230769229</v>
      </c>
      <c r="K199" s="22">
        <f t="shared" si="28"/>
        <v>9.3320251177394023E-2</v>
      </c>
      <c r="L199" s="22">
        <f t="shared" si="29"/>
        <v>32.153846153845734</v>
      </c>
      <c r="M199" s="41">
        <f t="shared" si="30"/>
        <v>0.32153846153845733</v>
      </c>
      <c r="N199" s="41">
        <f t="shared" si="31"/>
        <v>0.32153846153845733</v>
      </c>
    </row>
    <row r="200" spans="1:14" x14ac:dyDescent="0.2">
      <c r="A200" s="12">
        <v>100</v>
      </c>
      <c r="B200" s="12">
        <f t="shared" si="27"/>
        <v>19700</v>
      </c>
      <c r="C200" s="13">
        <f>'Aliquote medie'!C200</f>
        <v>1</v>
      </c>
      <c r="D200" s="43">
        <f>'Aliquote medie'!D200</f>
        <v>0.23</v>
      </c>
      <c r="E200" s="14">
        <f>'Aliquote medie'!F200</f>
        <v>4531</v>
      </c>
      <c r="F200" s="43">
        <f>'Aliquote medie'!G200</f>
        <v>0.23</v>
      </c>
      <c r="G200" s="15">
        <f>VLOOKUP(B200,'Detrazioni '!A:N,14,FALSE)</f>
        <v>2669.7692307692305</v>
      </c>
      <c r="H200" s="3">
        <f t="shared" si="24"/>
        <v>0</v>
      </c>
      <c r="I200" s="16">
        <f t="shared" si="25"/>
        <v>2669.7692307692305</v>
      </c>
      <c r="J200" s="22">
        <f t="shared" si="26"/>
        <v>1861.2307692307695</v>
      </c>
      <c r="K200" s="22">
        <f t="shared" si="28"/>
        <v>9.4478719250292872E-2</v>
      </c>
      <c r="L200" s="22">
        <f t="shared" si="29"/>
        <v>32.153846153846644</v>
      </c>
      <c r="M200" s="41">
        <f t="shared" si="30"/>
        <v>0.32153846153846644</v>
      </c>
      <c r="N200" s="41">
        <f t="shared" si="31"/>
        <v>0.32153846153846644</v>
      </c>
    </row>
    <row r="201" spans="1:14" x14ac:dyDescent="0.2">
      <c r="A201" s="12">
        <v>100</v>
      </c>
      <c r="B201" s="12">
        <f t="shared" si="27"/>
        <v>19800</v>
      </c>
      <c r="C201" s="13">
        <f>'Aliquote medie'!C201</f>
        <v>1</v>
      </c>
      <c r="D201" s="43">
        <f>'Aliquote medie'!D201</f>
        <v>0.23</v>
      </c>
      <c r="E201" s="14">
        <f>'Aliquote medie'!F201</f>
        <v>4554</v>
      </c>
      <c r="F201" s="43">
        <f>'Aliquote medie'!G201</f>
        <v>0.23</v>
      </c>
      <c r="G201" s="15">
        <f>VLOOKUP(B201,'Detrazioni '!A:N,14,FALSE)</f>
        <v>2660.6153846153848</v>
      </c>
      <c r="H201" s="3">
        <f t="shared" si="24"/>
        <v>0</v>
      </c>
      <c r="I201" s="16">
        <f t="shared" si="25"/>
        <v>2660.6153846153848</v>
      </c>
      <c r="J201" s="22">
        <f t="shared" si="26"/>
        <v>1893.3846153846152</v>
      </c>
      <c r="K201" s="22">
        <f t="shared" si="28"/>
        <v>9.5625485625485618E-2</v>
      </c>
      <c r="L201" s="22">
        <f t="shared" si="29"/>
        <v>32.153846153845734</v>
      </c>
      <c r="M201" s="41">
        <f t="shared" si="30"/>
        <v>0.32153846153845733</v>
      </c>
      <c r="N201" s="41">
        <f t="shared" si="31"/>
        <v>0.32153846153845733</v>
      </c>
    </row>
    <row r="202" spans="1:14" x14ac:dyDescent="0.2">
      <c r="A202" s="12">
        <v>100</v>
      </c>
      <c r="B202" s="12">
        <f t="shared" si="27"/>
        <v>19900</v>
      </c>
      <c r="C202" s="13">
        <f>'Aliquote medie'!C202</f>
        <v>1</v>
      </c>
      <c r="D202" s="43">
        <f>'Aliquote medie'!D202</f>
        <v>0.23</v>
      </c>
      <c r="E202" s="14">
        <f>'Aliquote medie'!F202</f>
        <v>4577</v>
      </c>
      <c r="F202" s="43">
        <f>'Aliquote medie'!G202</f>
        <v>0.23</v>
      </c>
      <c r="G202" s="15">
        <f>VLOOKUP(B202,'Detrazioni '!A:N,14,FALSE)</f>
        <v>2651.4615384615386</v>
      </c>
      <c r="H202" s="3">
        <f t="shared" si="24"/>
        <v>0</v>
      </c>
      <c r="I202" s="16">
        <f t="shared" si="25"/>
        <v>2651.4615384615386</v>
      </c>
      <c r="J202" s="22">
        <f t="shared" si="26"/>
        <v>1925.5384615384614</v>
      </c>
      <c r="K202" s="22">
        <f t="shared" si="28"/>
        <v>9.6760726710475448E-2</v>
      </c>
      <c r="L202" s="22">
        <f t="shared" si="29"/>
        <v>32.153846153846189</v>
      </c>
      <c r="M202" s="41">
        <f t="shared" si="30"/>
        <v>0.32153846153846188</v>
      </c>
      <c r="N202" s="41">
        <f t="shared" si="31"/>
        <v>0.32153846153846188</v>
      </c>
    </row>
    <row r="203" spans="1:14" x14ac:dyDescent="0.2">
      <c r="A203" s="12">
        <v>100</v>
      </c>
      <c r="B203" s="12">
        <f t="shared" si="27"/>
        <v>20000</v>
      </c>
      <c r="C203" s="13">
        <f>'Aliquote medie'!C203</f>
        <v>1</v>
      </c>
      <c r="D203" s="43">
        <f>'Aliquote medie'!D203</f>
        <v>0.23</v>
      </c>
      <c r="E203" s="14">
        <f>'Aliquote medie'!F203</f>
        <v>4600</v>
      </c>
      <c r="F203" s="43">
        <f>'Aliquote medie'!G203</f>
        <v>0.23</v>
      </c>
      <c r="G203" s="15">
        <f>VLOOKUP(B203,'Detrazioni '!A:N,14,FALSE)</f>
        <v>2642.3076923076924</v>
      </c>
      <c r="H203" s="3">
        <f t="shared" si="24"/>
        <v>0</v>
      </c>
      <c r="I203" s="16">
        <f t="shared" si="25"/>
        <v>2642.3076923076924</v>
      </c>
      <c r="J203" s="22">
        <f t="shared" si="26"/>
        <v>1957.6923076923076</v>
      </c>
      <c r="K203" s="22">
        <f t="shared" si="28"/>
        <v>9.7884615384615375E-2</v>
      </c>
      <c r="L203" s="22">
        <f t="shared" si="29"/>
        <v>32.153846153846189</v>
      </c>
      <c r="M203" s="41">
        <f t="shared" si="30"/>
        <v>0.32153846153846188</v>
      </c>
      <c r="N203" s="41">
        <f t="shared" si="31"/>
        <v>0.32153846153846188</v>
      </c>
    </row>
    <row r="204" spans="1:14" x14ac:dyDescent="0.2">
      <c r="A204" s="12">
        <v>100</v>
      </c>
      <c r="B204" s="12">
        <f t="shared" si="27"/>
        <v>20100</v>
      </c>
      <c r="C204" s="13">
        <f>'Aliquote medie'!C204</f>
        <v>1</v>
      </c>
      <c r="D204" s="43">
        <f>'Aliquote medie'!D204</f>
        <v>0.23</v>
      </c>
      <c r="E204" s="14">
        <f>'Aliquote medie'!F204</f>
        <v>4623</v>
      </c>
      <c r="F204" s="43">
        <f>'Aliquote medie'!G204</f>
        <v>0.23</v>
      </c>
      <c r="G204" s="15">
        <f>VLOOKUP(B204,'Detrazioni '!A:N,14,FALSE)</f>
        <v>2633.1538461538462</v>
      </c>
      <c r="H204" s="3">
        <f t="shared" si="24"/>
        <v>0</v>
      </c>
      <c r="I204" s="16">
        <f t="shared" si="25"/>
        <v>2633.1538461538462</v>
      </c>
      <c r="J204" s="22">
        <f t="shared" si="26"/>
        <v>1989.8461538461538</v>
      </c>
      <c r="K204" s="22">
        <f t="shared" si="28"/>
        <v>9.8997321086873327E-2</v>
      </c>
      <c r="L204" s="22">
        <f t="shared" si="29"/>
        <v>32.153846153846189</v>
      </c>
      <c r="M204" s="41">
        <f t="shared" si="30"/>
        <v>0.32153846153846188</v>
      </c>
      <c r="N204" s="41">
        <f t="shared" si="31"/>
        <v>0.32153846153846188</v>
      </c>
    </row>
    <row r="205" spans="1:14" x14ac:dyDescent="0.2">
      <c r="A205" s="12">
        <v>100</v>
      </c>
      <c r="B205" s="12">
        <f t="shared" si="27"/>
        <v>20200</v>
      </c>
      <c r="C205" s="13">
        <f>'Aliquote medie'!C205</f>
        <v>1</v>
      </c>
      <c r="D205" s="43">
        <f>'Aliquote medie'!D205</f>
        <v>0.23</v>
      </c>
      <c r="E205" s="14">
        <f>'Aliquote medie'!F205</f>
        <v>4646</v>
      </c>
      <c r="F205" s="43">
        <f>'Aliquote medie'!G205</f>
        <v>0.23</v>
      </c>
      <c r="G205" s="15">
        <f>VLOOKUP(B205,'Detrazioni '!A:N,14,FALSE)</f>
        <v>2624</v>
      </c>
      <c r="H205" s="3">
        <f t="shared" si="24"/>
        <v>0</v>
      </c>
      <c r="I205" s="16">
        <f t="shared" si="25"/>
        <v>2624</v>
      </c>
      <c r="J205" s="22">
        <f t="shared" si="26"/>
        <v>2022</v>
      </c>
      <c r="K205" s="22">
        <f t="shared" si="28"/>
        <v>0.1000990099009901</v>
      </c>
      <c r="L205" s="22">
        <f t="shared" si="29"/>
        <v>32.153846153846189</v>
      </c>
      <c r="M205" s="41">
        <f t="shared" si="30"/>
        <v>0.32153846153846188</v>
      </c>
      <c r="N205" s="41">
        <f t="shared" si="31"/>
        <v>0.32153846153846188</v>
      </c>
    </row>
    <row r="206" spans="1:14" x14ac:dyDescent="0.2">
      <c r="A206" s="12">
        <v>100</v>
      </c>
      <c r="B206" s="12">
        <f t="shared" si="27"/>
        <v>20300</v>
      </c>
      <c r="C206" s="13">
        <f>'Aliquote medie'!C206</f>
        <v>1</v>
      </c>
      <c r="D206" s="43">
        <f>'Aliquote medie'!D206</f>
        <v>0.23</v>
      </c>
      <c r="E206" s="14">
        <f>'Aliquote medie'!F206</f>
        <v>4669</v>
      </c>
      <c r="F206" s="43">
        <f>'Aliquote medie'!G206</f>
        <v>0.23</v>
      </c>
      <c r="G206" s="15">
        <f>VLOOKUP(B206,'Detrazioni '!A:N,14,FALSE)</f>
        <v>2614.8461538461538</v>
      </c>
      <c r="H206" s="3">
        <f t="shared" si="24"/>
        <v>0</v>
      </c>
      <c r="I206" s="16">
        <f t="shared" si="25"/>
        <v>2614.8461538461538</v>
      </c>
      <c r="J206" s="22">
        <f t="shared" si="26"/>
        <v>2054.1538461538462</v>
      </c>
      <c r="K206" s="22">
        <f t="shared" si="28"/>
        <v>0.1011898446381205</v>
      </c>
      <c r="L206" s="22">
        <f t="shared" si="29"/>
        <v>32.153846153846189</v>
      </c>
      <c r="M206" s="41">
        <f t="shared" si="30"/>
        <v>0.32153846153846188</v>
      </c>
      <c r="N206" s="41">
        <f t="shared" si="31"/>
        <v>0.32153846153846188</v>
      </c>
    </row>
    <row r="207" spans="1:14" x14ac:dyDescent="0.2">
      <c r="A207" s="12">
        <v>100</v>
      </c>
      <c r="B207" s="12">
        <f t="shared" si="27"/>
        <v>20400</v>
      </c>
      <c r="C207" s="13">
        <f>'Aliquote medie'!C207</f>
        <v>1</v>
      </c>
      <c r="D207" s="43">
        <f>'Aliquote medie'!D207</f>
        <v>0.23</v>
      </c>
      <c r="E207" s="14">
        <f>'Aliquote medie'!F207</f>
        <v>4692</v>
      </c>
      <c r="F207" s="43">
        <f>'Aliquote medie'!G207</f>
        <v>0.23</v>
      </c>
      <c r="G207" s="15">
        <f>VLOOKUP(B207,'Detrazioni '!A:N,14,FALSE)</f>
        <v>2605.6923076923076</v>
      </c>
      <c r="H207" s="3">
        <f t="shared" si="24"/>
        <v>0</v>
      </c>
      <c r="I207" s="16">
        <f t="shared" si="25"/>
        <v>2605.6923076923076</v>
      </c>
      <c r="J207" s="22">
        <f t="shared" si="26"/>
        <v>2086.3076923076924</v>
      </c>
      <c r="K207" s="22">
        <f t="shared" si="28"/>
        <v>0.10226998491704374</v>
      </c>
      <c r="L207" s="22">
        <f t="shared" si="29"/>
        <v>32.153846153846189</v>
      </c>
      <c r="M207" s="41">
        <f t="shared" si="30"/>
        <v>0.32153846153846188</v>
      </c>
      <c r="N207" s="41">
        <f t="shared" si="31"/>
        <v>0.32153846153846188</v>
      </c>
    </row>
    <row r="208" spans="1:14" x14ac:dyDescent="0.2">
      <c r="A208" s="12">
        <v>100</v>
      </c>
      <c r="B208" s="12">
        <f t="shared" si="27"/>
        <v>20500</v>
      </c>
      <c r="C208" s="13">
        <f>'Aliquote medie'!C208</f>
        <v>1</v>
      </c>
      <c r="D208" s="43">
        <f>'Aliquote medie'!D208</f>
        <v>0.23</v>
      </c>
      <c r="E208" s="14">
        <f>'Aliquote medie'!F208</f>
        <v>4715</v>
      </c>
      <c r="F208" s="43">
        <f>'Aliquote medie'!G208</f>
        <v>0.23</v>
      </c>
      <c r="G208" s="15">
        <f>VLOOKUP(B208,'Detrazioni '!A:N,14,FALSE)</f>
        <v>2596.5384615384614</v>
      </c>
      <c r="H208" s="3">
        <f t="shared" si="24"/>
        <v>0</v>
      </c>
      <c r="I208" s="16">
        <f t="shared" si="25"/>
        <v>2596.5384615384614</v>
      </c>
      <c r="J208" s="22">
        <f t="shared" si="26"/>
        <v>2118.4615384615386</v>
      </c>
      <c r="K208" s="22">
        <f t="shared" si="28"/>
        <v>0.10333958724202627</v>
      </c>
      <c r="L208" s="22">
        <f t="shared" si="29"/>
        <v>32.153846153846189</v>
      </c>
      <c r="M208" s="41">
        <f t="shared" si="30"/>
        <v>0.32153846153846188</v>
      </c>
      <c r="N208" s="41">
        <f t="shared" si="31"/>
        <v>0.32153846153846188</v>
      </c>
    </row>
    <row r="209" spans="1:14" x14ac:dyDescent="0.2">
      <c r="A209" s="12">
        <v>100</v>
      </c>
      <c r="B209" s="12">
        <f t="shared" si="27"/>
        <v>20600</v>
      </c>
      <c r="C209" s="13">
        <f>'Aliquote medie'!C209</f>
        <v>1</v>
      </c>
      <c r="D209" s="43">
        <f>'Aliquote medie'!D209</f>
        <v>0.23</v>
      </c>
      <c r="E209" s="14">
        <f>'Aliquote medie'!F209</f>
        <v>4738</v>
      </c>
      <c r="F209" s="43">
        <f>'Aliquote medie'!G209</f>
        <v>0.23</v>
      </c>
      <c r="G209" s="15">
        <f>VLOOKUP(B209,'Detrazioni '!A:N,14,FALSE)</f>
        <v>2587.3846153846152</v>
      </c>
      <c r="H209" s="3">
        <f t="shared" si="24"/>
        <v>0</v>
      </c>
      <c r="I209" s="16">
        <f t="shared" si="25"/>
        <v>2587.3846153846152</v>
      </c>
      <c r="J209" s="22">
        <f t="shared" si="26"/>
        <v>2150.6153846153848</v>
      </c>
      <c r="K209" s="22">
        <f t="shared" si="28"/>
        <v>0.10439880507841674</v>
      </c>
      <c r="L209" s="22">
        <f t="shared" si="29"/>
        <v>32.153846153846189</v>
      </c>
      <c r="M209" s="41">
        <f t="shared" si="30"/>
        <v>0.32153846153846188</v>
      </c>
      <c r="N209" s="41">
        <f t="shared" si="31"/>
        <v>0.32153846153846188</v>
      </c>
    </row>
    <row r="210" spans="1:14" x14ac:dyDescent="0.2">
      <c r="A210" s="12">
        <v>100</v>
      </c>
      <c r="B210" s="12">
        <f t="shared" si="27"/>
        <v>20700</v>
      </c>
      <c r="C210" s="13">
        <f>'Aliquote medie'!C210</f>
        <v>1</v>
      </c>
      <c r="D210" s="43">
        <f>'Aliquote medie'!D210</f>
        <v>0.23</v>
      </c>
      <c r="E210" s="14">
        <f>'Aliquote medie'!F210</f>
        <v>4761</v>
      </c>
      <c r="F210" s="43">
        <f>'Aliquote medie'!G210</f>
        <v>0.23</v>
      </c>
      <c r="G210" s="15">
        <f>VLOOKUP(B210,'Detrazioni '!A:N,14,FALSE)</f>
        <v>2578.2307692307695</v>
      </c>
      <c r="H210" s="3">
        <f t="shared" si="24"/>
        <v>0</v>
      </c>
      <c r="I210" s="16">
        <f t="shared" si="25"/>
        <v>2578.2307692307695</v>
      </c>
      <c r="J210" s="22">
        <f t="shared" si="26"/>
        <v>2182.7692307692305</v>
      </c>
      <c r="K210" s="22">
        <f t="shared" si="28"/>
        <v>0.10544778892604978</v>
      </c>
      <c r="L210" s="22">
        <f t="shared" si="29"/>
        <v>32.153846153845734</v>
      </c>
      <c r="M210" s="41">
        <f t="shared" si="30"/>
        <v>0.32153846153845733</v>
      </c>
      <c r="N210" s="41">
        <f t="shared" si="31"/>
        <v>0.32153846153845733</v>
      </c>
    </row>
    <row r="211" spans="1:14" x14ac:dyDescent="0.2">
      <c r="A211" s="12">
        <v>100</v>
      </c>
      <c r="B211" s="12">
        <f t="shared" si="27"/>
        <v>20800</v>
      </c>
      <c r="C211" s="13">
        <f>'Aliquote medie'!C211</f>
        <v>1</v>
      </c>
      <c r="D211" s="43">
        <f>'Aliquote medie'!D211</f>
        <v>0.23</v>
      </c>
      <c r="E211" s="14">
        <f>'Aliquote medie'!F211</f>
        <v>4784</v>
      </c>
      <c r="F211" s="43">
        <f>'Aliquote medie'!G211</f>
        <v>0.23</v>
      </c>
      <c r="G211" s="15">
        <f>VLOOKUP(B211,'Detrazioni '!A:N,14,FALSE)</f>
        <v>2569.0769230769229</v>
      </c>
      <c r="H211" s="3">
        <f t="shared" si="24"/>
        <v>0</v>
      </c>
      <c r="I211" s="16">
        <f t="shared" si="25"/>
        <v>2569.0769230769229</v>
      </c>
      <c r="J211" s="22">
        <f t="shared" si="26"/>
        <v>2214.9230769230771</v>
      </c>
      <c r="K211" s="22">
        <f t="shared" si="28"/>
        <v>0.10648668639053255</v>
      </c>
      <c r="L211" s="22">
        <f t="shared" si="29"/>
        <v>32.153846153846644</v>
      </c>
      <c r="M211" s="41">
        <f t="shared" si="30"/>
        <v>0.32153846153846644</v>
      </c>
      <c r="N211" s="41">
        <f t="shared" si="31"/>
        <v>0.32153846153846644</v>
      </c>
    </row>
    <row r="212" spans="1:14" x14ac:dyDescent="0.2">
      <c r="A212" s="12">
        <v>100</v>
      </c>
      <c r="B212" s="12">
        <f t="shared" si="27"/>
        <v>20900</v>
      </c>
      <c r="C212" s="13">
        <f>'Aliquote medie'!C212</f>
        <v>1</v>
      </c>
      <c r="D212" s="43">
        <f>'Aliquote medie'!D212</f>
        <v>0.23</v>
      </c>
      <c r="E212" s="14">
        <f>'Aliquote medie'!F212</f>
        <v>4807</v>
      </c>
      <c r="F212" s="43">
        <f>'Aliquote medie'!G212</f>
        <v>0.23</v>
      </c>
      <c r="G212" s="15">
        <f>VLOOKUP(B212,'Detrazioni '!A:N,14,FALSE)</f>
        <v>2559.9230769230771</v>
      </c>
      <c r="H212" s="3">
        <f t="shared" si="24"/>
        <v>0</v>
      </c>
      <c r="I212" s="16">
        <f t="shared" si="25"/>
        <v>2559.9230769230771</v>
      </c>
      <c r="J212" s="22">
        <f t="shared" si="26"/>
        <v>2247.0769230769229</v>
      </c>
      <c r="K212" s="22">
        <f t="shared" si="28"/>
        <v>0.10751564225248435</v>
      </c>
      <c r="L212" s="22">
        <f t="shared" si="29"/>
        <v>32.153846153845734</v>
      </c>
      <c r="M212" s="41">
        <f t="shared" si="30"/>
        <v>0.32153846153845733</v>
      </c>
      <c r="N212" s="41">
        <f t="shared" si="31"/>
        <v>0.32153846153845733</v>
      </c>
    </row>
    <row r="213" spans="1:14" x14ac:dyDescent="0.2">
      <c r="A213" s="12">
        <v>100</v>
      </c>
      <c r="B213" s="12">
        <f t="shared" si="27"/>
        <v>21000</v>
      </c>
      <c r="C213" s="13">
        <f>'Aliquote medie'!C213</f>
        <v>1</v>
      </c>
      <c r="D213" s="43">
        <f>'Aliquote medie'!D213</f>
        <v>0.23</v>
      </c>
      <c r="E213" s="14">
        <f>'Aliquote medie'!F213</f>
        <v>4830</v>
      </c>
      <c r="F213" s="43">
        <f>'Aliquote medie'!G213</f>
        <v>0.23</v>
      </c>
      <c r="G213" s="15">
        <f>VLOOKUP(B213,'Detrazioni '!A:N,14,FALSE)</f>
        <v>2550.7692307692305</v>
      </c>
      <c r="H213" s="3">
        <f t="shared" si="24"/>
        <v>0</v>
      </c>
      <c r="I213" s="16">
        <f t="shared" si="25"/>
        <v>2550.7692307692305</v>
      </c>
      <c r="J213" s="22">
        <f t="shared" si="26"/>
        <v>2279.2307692307695</v>
      </c>
      <c r="K213" s="22">
        <f t="shared" si="28"/>
        <v>0.10853479853479855</v>
      </c>
      <c r="L213" s="22">
        <f t="shared" si="29"/>
        <v>32.153846153846644</v>
      </c>
      <c r="M213" s="41">
        <f t="shared" si="30"/>
        <v>0.32153846153846644</v>
      </c>
      <c r="N213" s="41">
        <f t="shared" si="31"/>
        <v>0.32153846153846644</v>
      </c>
    </row>
    <row r="214" spans="1:14" x14ac:dyDescent="0.2">
      <c r="A214" s="12">
        <v>100</v>
      </c>
      <c r="B214" s="12">
        <f t="shared" si="27"/>
        <v>21100</v>
      </c>
      <c r="C214" s="13">
        <f>'Aliquote medie'!C214</f>
        <v>1</v>
      </c>
      <c r="D214" s="43">
        <f>'Aliquote medie'!D214</f>
        <v>0.23</v>
      </c>
      <c r="E214" s="14">
        <f>'Aliquote medie'!F214</f>
        <v>4853</v>
      </c>
      <c r="F214" s="43">
        <f>'Aliquote medie'!G214</f>
        <v>0.23</v>
      </c>
      <c r="G214" s="15">
        <f>VLOOKUP(B214,'Detrazioni '!A:N,14,FALSE)</f>
        <v>2541.6153846153848</v>
      </c>
      <c r="H214" s="3">
        <f t="shared" si="24"/>
        <v>0</v>
      </c>
      <c r="I214" s="16">
        <f t="shared" si="25"/>
        <v>2541.6153846153848</v>
      </c>
      <c r="J214" s="22">
        <f t="shared" si="26"/>
        <v>2311.3846153846152</v>
      </c>
      <c r="K214" s="22">
        <f t="shared" si="28"/>
        <v>0.10954429456799124</v>
      </c>
      <c r="L214" s="22">
        <f t="shared" si="29"/>
        <v>32.153846153845734</v>
      </c>
      <c r="M214" s="41">
        <f t="shared" si="30"/>
        <v>0.32153846153845733</v>
      </c>
      <c r="N214" s="41">
        <f t="shared" si="31"/>
        <v>0.32153846153845733</v>
      </c>
    </row>
    <row r="215" spans="1:14" x14ac:dyDescent="0.2">
      <c r="A215" s="12">
        <v>100</v>
      </c>
      <c r="B215" s="12">
        <f t="shared" si="27"/>
        <v>21200</v>
      </c>
      <c r="C215" s="13">
        <f>'Aliquote medie'!C215</f>
        <v>1</v>
      </c>
      <c r="D215" s="43">
        <f>'Aliquote medie'!D215</f>
        <v>0.23</v>
      </c>
      <c r="E215" s="14">
        <f>'Aliquote medie'!F215</f>
        <v>4876</v>
      </c>
      <c r="F215" s="43">
        <f>'Aliquote medie'!G215</f>
        <v>0.23</v>
      </c>
      <c r="G215" s="15">
        <f>VLOOKUP(B215,'Detrazioni '!A:N,14,FALSE)</f>
        <v>2532.4615384615386</v>
      </c>
      <c r="H215" s="3">
        <f t="shared" si="24"/>
        <v>0</v>
      </c>
      <c r="I215" s="16">
        <f t="shared" si="25"/>
        <v>2532.4615384615386</v>
      </c>
      <c r="J215" s="22">
        <f t="shared" si="26"/>
        <v>2343.5384615384614</v>
      </c>
      <c r="K215" s="22">
        <f t="shared" si="28"/>
        <v>0.11054426705370102</v>
      </c>
      <c r="L215" s="22">
        <f t="shared" si="29"/>
        <v>32.153846153846189</v>
      </c>
      <c r="M215" s="41">
        <f t="shared" si="30"/>
        <v>0.32153846153846188</v>
      </c>
      <c r="N215" s="41">
        <f t="shared" si="31"/>
        <v>0.32153846153846188</v>
      </c>
    </row>
    <row r="216" spans="1:14" x14ac:dyDescent="0.2">
      <c r="A216" s="12">
        <v>100</v>
      </c>
      <c r="B216" s="12">
        <f t="shared" si="27"/>
        <v>21300</v>
      </c>
      <c r="C216" s="13">
        <f>'Aliquote medie'!C216</f>
        <v>1</v>
      </c>
      <c r="D216" s="43">
        <f>'Aliquote medie'!D216</f>
        <v>0.23</v>
      </c>
      <c r="E216" s="14">
        <f>'Aliquote medie'!F216</f>
        <v>4899</v>
      </c>
      <c r="F216" s="43">
        <f>'Aliquote medie'!G216</f>
        <v>0.23</v>
      </c>
      <c r="G216" s="15">
        <f>VLOOKUP(B216,'Detrazioni '!A:N,14,FALSE)</f>
        <v>2523.3076923076924</v>
      </c>
      <c r="H216" s="3">
        <f t="shared" si="24"/>
        <v>0</v>
      </c>
      <c r="I216" s="16">
        <f t="shared" si="25"/>
        <v>2523.3076923076924</v>
      </c>
      <c r="J216" s="22">
        <f t="shared" si="26"/>
        <v>2375.6923076923076</v>
      </c>
      <c r="K216" s="22">
        <f t="shared" si="28"/>
        <v>0.11153485012639942</v>
      </c>
      <c r="L216" s="22">
        <f t="shared" si="29"/>
        <v>32.153846153846189</v>
      </c>
      <c r="M216" s="41">
        <f t="shared" si="30"/>
        <v>0.32153846153846188</v>
      </c>
      <c r="N216" s="41">
        <f t="shared" si="31"/>
        <v>0.32153846153846188</v>
      </c>
    </row>
    <row r="217" spans="1:14" x14ac:dyDescent="0.2">
      <c r="A217" s="12">
        <v>100</v>
      </c>
      <c r="B217" s="12">
        <f t="shared" si="27"/>
        <v>21400</v>
      </c>
      <c r="C217" s="13">
        <f>'Aliquote medie'!C217</f>
        <v>1</v>
      </c>
      <c r="D217" s="43">
        <f>'Aliquote medie'!D217</f>
        <v>0.23</v>
      </c>
      <c r="E217" s="14">
        <f>'Aliquote medie'!F217</f>
        <v>4922</v>
      </c>
      <c r="F217" s="43">
        <f>'Aliquote medie'!G217</f>
        <v>0.23</v>
      </c>
      <c r="G217" s="15">
        <f>VLOOKUP(B217,'Detrazioni '!A:N,14,FALSE)</f>
        <v>2514.1538461538462</v>
      </c>
      <c r="H217" s="3">
        <f t="shared" si="24"/>
        <v>0</v>
      </c>
      <c r="I217" s="16">
        <f t="shared" si="25"/>
        <v>2514.1538461538462</v>
      </c>
      <c r="J217" s="22">
        <f t="shared" si="26"/>
        <v>2407.8461538461538</v>
      </c>
      <c r="K217" s="22">
        <f t="shared" si="28"/>
        <v>0.11251617541337168</v>
      </c>
      <c r="L217" s="22">
        <f t="shared" si="29"/>
        <v>32.153846153846189</v>
      </c>
      <c r="M217" s="41">
        <f t="shared" si="30"/>
        <v>0.32153846153846188</v>
      </c>
      <c r="N217" s="41">
        <f t="shared" si="31"/>
        <v>0.32153846153846188</v>
      </c>
    </row>
    <row r="218" spans="1:14" x14ac:dyDescent="0.2">
      <c r="A218" s="12">
        <v>100</v>
      </c>
      <c r="B218" s="12">
        <f t="shared" si="27"/>
        <v>21500</v>
      </c>
      <c r="C218" s="13">
        <f>'Aliquote medie'!C218</f>
        <v>1</v>
      </c>
      <c r="D218" s="43">
        <f>'Aliquote medie'!D218</f>
        <v>0.23</v>
      </c>
      <c r="E218" s="14">
        <f>'Aliquote medie'!F218</f>
        <v>4945</v>
      </c>
      <c r="F218" s="43">
        <f>'Aliquote medie'!G218</f>
        <v>0.23</v>
      </c>
      <c r="G218" s="15">
        <f>VLOOKUP(B218,'Detrazioni '!A:N,14,FALSE)</f>
        <v>2505</v>
      </c>
      <c r="H218" s="3">
        <f t="shared" si="24"/>
        <v>0</v>
      </c>
      <c r="I218" s="16">
        <f t="shared" si="25"/>
        <v>2505</v>
      </c>
      <c r="J218" s="22">
        <f t="shared" si="26"/>
        <v>2440</v>
      </c>
      <c r="K218" s="22">
        <f t="shared" si="28"/>
        <v>0.11348837209302326</v>
      </c>
      <c r="L218" s="22">
        <f t="shared" si="29"/>
        <v>32.153846153846189</v>
      </c>
      <c r="M218" s="41">
        <f t="shared" si="30"/>
        <v>0.32153846153846188</v>
      </c>
      <c r="N218" s="41">
        <f t="shared" si="31"/>
        <v>0.32153846153846188</v>
      </c>
    </row>
    <row r="219" spans="1:14" x14ac:dyDescent="0.2">
      <c r="A219" s="12">
        <v>100</v>
      </c>
      <c r="B219" s="12">
        <f t="shared" si="27"/>
        <v>21600</v>
      </c>
      <c r="C219" s="13">
        <f>'Aliquote medie'!C219</f>
        <v>1</v>
      </c>
      <c r="D219" s="43">
        <f>'Aliquote medie'!D219</f>
        <v>0.23</v>
      </c>
      <c r="E219" s="14">
        <f>'Aliquote medie'!F219</f>
        <v>4968</v>
      </c>
      <c r="F219" s="43">
        <f>'Aliquote medie'!G219</f>
        <v>0.23</v>
      </c>
      <c r="G219" s="15">
        <f>VLOOKUP(B219,'Detrazioni '!A:N,14,FALSE)</f>
        <v>2495.8461538461538</v>
      </c>
      <c r="H219" s="3">
        <f t="shared" si="24"/>
        <v>0</v>
      </c>
      <c r="I219" s="16">
        <f t="shared" si="25"/>
        <v>2495.8461538461538</v>
      </c>
      <c r="J219" s="22">
        <f t="shared" si="26"/>
        <v>2472.1538461538462</v>
      </c>
      <c r="K219" s="22">
        <f t="shared" si="28"/>
        <v>0.11445156695156695</v>
      </c>
      <c r="L219" s="22">
        <f t="shared" si="29"/>
        <v>32.153846153846189</v>
      </c>
      <c r="M219" s="41">
        <f t="shared" si="30"/>
        <v>0.32153846153846188</v>
      </c>
      <c r="N219" s="41">
        <f t="shared" si="31"/>
        <v>0.32153846153846188</v>
      </c>
    </row>
    <row r="220" spans="1:14" x14ac:dyDescent="0.2">
      <c r="A220" s="12">
        <v>100</v>
      </c>
      <c r="B220" s="12">
        <f t="shared" si="27"/>
        <v>21700</v>
      </c>
      <c r="C220" s="13">
        <f>'Aliquote medie'!C220</f>
        <v>1</v>
      </c>
      <c r="D220" s="43">
        <f>'Aliquote medie'!D220</f>
        <v>0.23</v>
      </c>
      <c r="E220" s="14">
        <f>'Aliquote medie'!F220</f>
        <v>4991</v>
      </c>
      <c r="F220" s="43">
        <f>'Aliquote medie'!G220</f>
        <v>0.23</v>
      </c>
      <c r="G220" s="15">
        <f>VLOOKUP(B220,'Detrazioni '!A:N,14,FALSE)</f>
        <v>2486.6923076923076</v>
      </c>
      <c r="H220" s="3">
        <f t="shared" si="24"/>
        <v>0</v>
      </c>
      <c r="I220" s="16">
        <f t="shared" si="25"/>
        <v>2486.6923076923076</v>
      </c>
      <c r="J220" s="22">
        <f t="shared" si="26"/>
        <v>2504.3076923076924</v>
      </c>
      <c r="K220" s="22">
        <f t="shared" si="28"/>
        <v>0.11540588443814251</v>
      </c>
      <c r="L220" s="22">
        <f t="shared" si="29"/>
        <v>32.153846153846189</v>
      </c>
      <c r="M220" s="41">
        <f t="shared" si="30"/>
        <v>0.32153846153846188</v>
      </c>
      <c r="N220" s="41">
        <f t="shared" si="31"/>
        <v>0.32153846153846188</v>
      </c>
    </row>
    <row r="221" spans="1:14" x14ac:dyDescent="0.2">
      <c r="A221" s="12">
        <v>100</v>
      </c>
      <c r="B221" s="12">
        <f t="shared" si="27"/>
        <v>21800</v>
      </c>
      <c r="C221" s="13">
        <f>'Aliquote medie'!C221</f>
        <v>1</v>
      </c>
      <c r="D221" s="43">
        <f>'Aliquote medie'!D221</f>
        <v>0.23</v>
      </c>
      <c r="E221" s="14">
        <f>'Aliquote medie'!F221</f>
        <v>5014</v>
      </c>
      <c r="F221" s="43">
        <f>'Aliquote medie'!G221</f>
        <v>0.23</v>
      </c>
      <c r="G221" s="15">
        <f>VLOOKUP(B221,'Detrazioni '!A:N,14,FALSE)</f>
        <v>2477.5384615384614</v>
      </c>
      <c r="H221" s="3">
        <f t="shared" si="24"/>
        <v>0</v>
      </c>
      <c r="I221" s="16">
        <f t="shared" si="25"/>
        <v>2477.5384615384614</v>
      </c>
      <c r="J221" s="22">
        <f t="shared" si="26"/>
        <v>2536.4615384615386</v>
      </c>
      <c r="K221" s="22">
        <f t="shared" si="28"/>
        <v>0.1163514467184192</v>
      </c>
      <c r="L221" s="22">
        <f t="shared" si="29"/>
        <v>32.153846153846189</v>
      </c>
      <c r="M221" s="41">
        <f t="shared" si="30"/>
        <v>0.32153846153846188</v>
      </c>
      <c r="N221" s="41">
        <f t="shared" si="31"/>
        <v>0.32153846153846188</v>
      </c>
    </row>
    <row r="222" spans="1:14" x14ac:dyDescent="0.2">
      <c r="A222" s="12">
        <v>100</v>
      </c>
      <c r="B222" s="12">
        <f t="shared" si="27"/>
        <v>21900</v>
      </c>
      <c r="C222" s="13">
        <f>'Aliquote medie'!C222</f>
        <v>1</v>
      </c>
      <c r="D222" s="43">
        <f>'Aliquote medie'!D222</f>
        <v>0.23</v>
      </c>
      <c r="E222" s="14">
        <f>'Aliquote medie'!F222</f>
        <v>5037</v>
      </c>
      <c r="F222" s="43">
        <f>'Aliquote medie'!G222</f>
        <v>0.23</v>
      </c>
      <c r="G222" s="15">
        <f>VLOOKUP(B222,'Detrazioni '!A:N,14,FALSE)</f>
        <v>2468.3846153846152</v>
      </c>
      <c r="H222" s="3">
        <f t="shared" si="24"/>
        <v>0</v>
      </c>
      <c r="I222" s="16">
        <f t="shared" si="25"/>
        <v>2468.3846153846152</v>
      </c>
      <c r="J222" s="22">
        <f t="shared" si="26"/>
        <v>2568.6153846153848</v>
      </c>
      <c r="K222" s="22">
        <f t="shared" si="28"/>
        <v>0.1172883737267299</v>
      </c>
      <c r="L222" s="22">
        <f t="shared" si="29"/>
        <v>32.153846153846189</v>
      </c>
      <c r="M222" s="41">
        <f t="shared" si="30"/>
        <v>0.32153846153846188</v>
      </c>
      <c r="N222" s="41">
        <f t="shared" si="31"/>
        <v>0.32153846153846188</v>
      </c>
    </row>
    <row r="223" spans="1:14" x14ac:dyDescent="0.2">
      <c r="A223" s="12">
        <v>100</v>
      </c>
      <c r="B223" s="12">
        <f t="shared" si="27"/>
        <v>22000</v>
      </c>
      <c r="C223" s="13">
        <f>'Aliquote medie'!C223</f>
        <v>1</v>
      </c>
      <c r="D223" s="43">
        <f>'Aliquote medie'!D223</f>
        <v>0.23</v>
      </c>
      <c r="E223" s="14">
        <f>'Aliquote medie'!F223</f>
        <v>5060</v>
      </c>
      <c r="F223" s="43">
        <f>'Aliquote medie'!G223</f>
        <v>0.23</v>
      </c>
      <c r="G223" s="15">
        <f>VLOOKUP(B223,'Detrazioni '!A:N,14,FALSE)</f>
        <v>2459.2307692307695</v>
      </c>
      <c r="H223" s="3">
        <f t="shared" si="24"/>
        <v>0</v>
      </c>
      <c r="I223" s="16">
        <f t="shared" si="25"/>
        <v>2459.2307692307695</v>
      </c>
      <c r="J223" s="22">
        <f t="shared" si="26"/>
        <v>2600.7692307692305</v>
      </c>
      <c r="K223" s="22">
        <f t="shared" si="28"/>
        <v>0.11821678321678321</v>
      </c>
      <c r="L223" s="22">
        <f t="shared" si="29"/>
        <v>32.153846153845734</v>
      </c>
      <c r="M223" s="41">
        <f t="shared" si="30"/>
        <v>0.32153846153845733</v>
      </c>
      <c r="N223" s="41">
        <f t="shared" si="31"/>
        <v>0.32153846153845733</v>
      </c>
    </row>
    <row r="224" spans="1:14" x14ac:dyDescent="0.2">
      <c r="A224" s="12">
        <v>100</v>
      </c>
      <c r="B224" s="12">
        <f t="shared" si="27"/>
        <v>22100</v>
      </c>
      <c r="C224" s="13">
        <f>'Aliquote medie'!C224</f>
        <v>1</v>
      </c>
      <c r="D224" s="43">
        <f>'Aliquote medie'!D224</f>
        <v>0.23</v>
      </c>
      <c r="E224" s="14">
        <f>'Aliquote medie'!F224</f>
        <v>5083</v>
      </c>
      <c r="F224" s="43">
        <f>'Aliquote medie'!G224</f>
        <v>0.23</v>
      </c>
      <c r="G224" s="15">
        <f>VLOOKUP(B224,'Detrazioni '!A:N,14,FALSE)</f>
        <v>2450.0769230769229</v>
      </c>
      <c r="H224" s="3">
        <f t="shared" si="24"/>
        <v>0</v>
      </c>
      <c r="I224" s="16">
        <f t="shared" si="25"/>
        <v>2450.0769230769229</v>
      </c>
      <c r="J224" s="22">
        <f t="shared" si="26"/>
        <v>2632.9230769230771</v>
      </c>
      <c r="K224" s="22">
        <f t="shared" si="28"/>
        <v>0.11913679081099897</v>
      </c>
      <c r="L224" s="22">
        <f t="shared" si="29"/>
        <v>32.153846153846644</v>
      </c>
      <c r="M224" s="41">
        <f t="shared" si="30"/>
        <v>0.32153846153846644</v>
      </c>
      <c r="N224" s="41">
        <f t="shared" si="31"/>
        <v>0.32153846153846644</v>
      </c>
    </row>
    <row r="225" spans="1:14" x14ac:dyDescent="0.2">
      <c r="A225" s="12">
        <v>100</v>
      </c>
      <c r="B225" s="12">
        <f t="shared" si="27"/>
        <v>22200</v>
      </c>
      <c r="C225" s="13">
        <f>'Aliquote medie'!C225</f>
        <v>1</v>
      </c>
      <c r="D225" s="43">
        <f>'Aliquote medie'!D225</f>
        <v>0.23</v>
      </c>
      <c r="E225" s="14">
        <f>'Aliquote medie'!F225</f>
        <v>5106</v>
      </c>
      <c r="F225" s="43">
        <f>'Aliquote medie'!G225</f>
        <v>0.23</v>
      </c>
      <c r="G225" s="15">
        <f>VLOOKUP(B225,'Detrazioni '!A:N,14,FALSE)</f>
        <v>2440.9230769230771</v>
      </c>
      <c r="H225" s="3">
        <f t="shared" si="24"/>
        <v>0</v>
      </c>
      <c r="I225" s="16">
        <f t="shared" si="25"/>
        <v>2440.9230769230771</v>
      </c>
      <c r="J225" s="22">
        <f t="shared" si="26"/>
        <v>2665.0769230769229</v>
      </c>
      <c r="K225" s="22">
        <f t="shared" si="28"/>
        <v>0.12004851004851004</v>
      </c>
      <c r="L225" s="22">
        <f t="shared" si="29"/>
        <v>32.153846153845734</v>
      </c>
      <c r="M225" s="41">
        <f t="shared" si="30"/>
        <v>0.32153846153845733</v>
      </c>
      <c r="N225" s="41">
        <f t="shared" si="31"/>
        <v>0.32153846153845733</v>
      </c>
    </row>
    <row r="226" spans="1:14" x14ac:dyDescent="0.2">
      <c r="A226" s="12">
        <v>100</v>
      </c>
      <c r="B226" s="12">
        <f t="shared" si="27"/>
        <v>22300</v>
      </c>
      <c r="C226" s="13">
        <f>'Aliquote medie'!C226</f>
        <v>1</v>
      </c>
      <c r="D226" s="43">
        <f>'Aliquote medie'!D226</f>
        <v>0.23</v>
      </c>
      <c r="E226" s="14">
        <f>'Aliquote medie'!F226</f>
        <v>5129</v>
      </c>
      <c r="F226" s="43">
        <f>'Aliquote medie'!G226</f>
        <v>0.23</v>
      </c>
      <c r="G226" s="15">
        <f>VLOOKUP(B226,'Detrazioni '!A:N,14,FALSE)</f>
        <v>2431.7692307692305</v>
      </c>
      <c r="H226" s="3">
        <f t="shared" si="24"/>
        <v>0</v>
      </c>
      <c r="I226" s="16">
        <f t="shared" si="25"/>
        <v>2431.7692307692305</v>
      </c>
      <c r="J226" s="22">
        <f t="shared" si="26"/>
        <v>2697.2307692307695</v>
      </c>
      <c r="K226" s="22">
        <f t="shared" si="28"/>
        <v>0.12095205243187307</v>
      </c>
      <c r="L226" s="22">
        <f t="shared" si="29"/>
        <v>32.153846153846644</v>
      </c>
      <c r="M226" s="41">
        <f t="shared" si="30"/>
        <v>0.32153846153846644</v>
      </c>
      <c r="N226" s="41">
        <f t="shared" si="31"/>
        <v>0.32153846153846644</v>
      </c>
    </row>
    <row r="227" spans="1:14" x14ac:dyDescent="0.2">
      <c r="A227" s="12">
        <v>100</v>
      </c>
      <c r="B227" s="12">
        <f t="shared" si="27"/>
        <v>22400</v>
      </c>
      <c r="C227" s="13">
        <f>'Aliquote medie'!C227</f>
        <v>1</v>
      </c>
      <c r="D227" s="43">
        <f>'Aliquote medie'!D227</f>
        <v>0.23</v>
      </c>
      <c r="E227" s="14">
        <f>'Aliquote medie'!F227</f>
        <v>5152</v>
      </c>
      <c r="F227" s="43">
        <f>'Aliquote medie'!G227</f>
        <v>0.23</v>
      </c>
      <c r="G227" s="15">
        <f>VLOOKUP(B227,'Detrazioni '!A:N,14,FALSE)</f>
        <v>2422.6153846153848</v>
      </c>
      <c r="H227" s="3">
        <f t="shared" si="24"/>
        <v>0</v>
      </c>
      <c r="I227" s="16">
        <f t="shared" si="25"/>
        <v>2422.6153846153848</v>
      </c>
      <c r="J227" s="22">
        <f t="shared" si="26"/>
        <v>2729.3846153846152</v>
      </c>
      <c r="K227" s="22">
        <f t="shared" si="28"/>
        <v>0.12184752747252747</v>
      </c>
      <c r="L227" s="22">
        <f t="shared" si="29"/>
        <v>32.153846153845734</v>
      </c>
      <c r="M227" s="41">
        <f t="shared" si="30"/>
        <v>0.32153846153845733</v>
      </c>
      <c r="N227" s="41">
        <f t="shared" si="31"/>
        <v>0.32153846153845733</v>
      </c>
    </row>
    <row r="228" spans="1:14" x14ac:dyDescent="0.2">
      <c r="A228" s="12">
        <v>100</v>
      </c>
      <c r="B228" s="12">
        <f t="shared" si="27"/>
        <v>22500</v>
      </c>
      <c r="C228" s="13">
        <f>'Aliquote medie'!C228</f>
        <v>1</v>
      </c>
      <c r="D228" s="43">
        <f>'Aliquote medie'!D228</f>
        <v>0.23</v>
      </c>
      <c r="E228" s="14">
        <f>'Aliquote medie'!F228</f>
        <v>5175</v>
      </c>
      <c r="F228" s="43">
        <f>'Aliquote medie'!G228</f>
        <v>0.23</v>
      </c>
      <c r="G228" s="15">
        <f>VLOOKUP(B228,'Detrazioni '!A:N,14,FALSE)</f>
        <v>2413.4615384615386</v>
      </c>
      <c r="H228" s="3">
        <f t="shared" si="24"/>
        <v>0</v>
      </c>
      <c r="I228" s="16">
        <f t="shared" si="25"/>
        <v>2413.4615384615386</v>
      </c>
      <c r="J228" s="22">
        <f t="shared" si="26"/>
        <v>2761.5384615384614</v>
      </c>
      <c r="K228" s="22">
        <f t="shared" si="28"/>
        <v>0.12273504273504272</v>
      </c>
      <c r="L228" s="22">
        <f t="shared" si="29"/>
        <v>32.153846153846189</v>
      </c>
      <c r="M228" s="41">
        <f t="shared" si="30"/>
        <v>0.32153846153846188</v>
      </c>
      <c r="N228" s="41">
        <f t="shared" si="31"/>
        <v>0.32153846153846188</v>
      </c>
    </row>
    <row r="229" spans="1:14" x14ac:dyDescent="0.2">
      <c r="A229" s="12">
        <v>100</v>
      </c>
      <c r="B229" s="12">
        <f t="shared" si="27"/>
        <v>22600</v>
      </c>
      <c r="C229" s="13">
        <f>'Aliquote medie'!C229</f>
        <v>1</v>
      </c>
      <c r="D229" s="43">
        <f>'Aliquote medie'!D229</f>
        <v>0.23</v>
      </c>
      <c r="E229" s="14">
        <f>'Aliquote medie'!F229</f>
        <v>5198</v>
      </c>
      <c r="F229" s="43">
        <f>'Aliquote medie'!G229</f>
        <v>0.23</v>
      </c>
      <c r="G229" s="15">
        <f>VLOOKUP(B229,'Detrazioni '!A:N,14,FALSE)</f>
        <v>2404.3076923076924</v>
      </c>
      <c r="H229" s="3">
        <f t="shared" si="24"/>
        <v>0</v>
      </c>
      <c r="I229" s="16">
        <f t="shared" si="25"/>
        <v>2404.3076923076924</v>
      </c>
      <c r="J229" s="22">
        <f t="shared" si="26"/>
        <v>2793.6923076923076</v>
      </c>
      <c r="K229" s="22">
        <f t="shared" si="28"/>
        <v>0.12361470388019061</v>
      </c>
      <c r="L229" s="22">
        <f t="shared" si="29"/>
        <v>32.153846153846189</v>
      </c>
      <c r="M229" s="41">
        <f t="shared" si="30"/>
        <v>0.32153846153846188</v>
      </c>
      <c r="N229" s="41">
        <f t="shared" si="31"/>
        <v>0.32153846153846188</v>
      </c>
    </row>
    <row r="230" spans="1:14" x14ac:dyDescent="0.2">
      <c r="A230" s="12">
        <v>100</v>
      </c>
      <c r="B230" s="12">
        <f t="shared" si="27"/>
        <v>22700</v>
      </c>
      <c r="C230" s="13">
        <f>'Aliquote medie'!C230</f>
        <v>1</v>
      </c>
      <c r="D230" s="43">
        <f>'Aliquote medie'!D230</f>
        <v>0.23</v>
      </c>
      <c r="E230" s="14">
        <f>'Aliquote medie'!F230</f>
        <v>5221</v>
      </c>
      <c r="F230" s="43">
        <f>'Aliquote medie'!G230</f>
        <v>0.23</v>
      </c>
      <c r="G230" s="15">
        <f>VLOOKUP(B230,'Detrazioni '!A:N,14,FALSE)</f>
        <v>2395.1538461538462</v>
      </c>
      <c r="H230" s="3">
        <f t="shared" si="24"/>
        <v>0</v>
      </c>
      <c r="I230" s="16">
        <f t="shared" si="25"/>
        <v>2395.1538461538462</v>
      </c>
      <c r="J230" s="22">
        <f t="shared" si="26"/>
        <v>2825.8461538461538</v>
      </c>
      <c r="K230" s="22">
        <f t="shared" si="28"/>
        <v>0.12448661470687902</v>
      </c>
      <c r="L230" s="22">
        <f t="shared" si="29"/>
        <v>32.153846153846189</v>
      </c>
      <c r="M230" s="41">
        <f t="shared" si="30"/>
        <v>0.32153846153846188</v>
      </c>
      <c r="N230" s="41">
        <f t="shared" si="31"/>
        <v>0.32153846153846188</v>
      </c>
    </row>
    <row r="231" spans="1:14" x14ac:dyDescent="0.2">
      <c r="A231" s="12">
        <v>100</v>
      </c>
      <c r="B231" s="12">
        <f t="shared" si="27"/>
        <v>22800</v>
      </c>
      <c r="C231" s="13">
        <f>'Aliquote medie'!C231</f>
        <v>1</v>
      </c>
      <c r="D231" s="43">
        <f>'Aliquote medie'!D231</f>
        <v>0.23</v>
      </c>
      <c r="E231" s="14">
        <f>'Aliquote medie'!F231</f>
        <v>5244</v>
      </c>
      <c r="F231" s="43">
        <f>'Aliquote medie'!G231</f>
        <v>0.23</v>
      </c>
      <c r="G231" s="15">
        <f>VLOOKUP(B231,'Detrazioni '!A:N,14,FALSE)</f>
        <v>2386</v>
      </c>
      <c r="H231" s="3">
        <f t="shared" si="24"/>
        <v>0</v>
      </c>
      <c r="I231" s="16">
        <f t="shared" si="25"/>
        <v>2386</v>
      </c>
      <c r="J231" s="22">
        <f t="shared" si="26"/>
        <v>2858</v>
      </c>
      <c r="K231" s="22">
        <f t="shared" si="28"/>
        <v>0.12535087719298246</v>
      </c>
      <c r="L231" s="22">
        <f t="shared" si="29"/>
        <v>32.153846153846189</v>
      </c>
      <c r="M231" s="41">
        <f t="shared" si="30"/>
        <v>0.32153846153846188</v>
      </c>
      <c r="N231" s="41">
        <f t="shared" si="31"/>
        <v>0.32153846153846188</v>
      </c>
    </row>
    <row r="232" spans="1:14" x14ac:dyDescent="0.2">
      <c r="A232" s="12">
        <v>100</v>
      </c>
      <c r="B232" s="12">
        <f t="shared" si="27"/>
        <v>22900</v>
      </c>
      <c r="C232" s="13">
        <f>'Aliquote medie'!C232</f>
        <v>1</v>
      </c>
      <c r="D232" s="43">
        <f>'Aliquote medie'!D232</f>
        <v>0.23</v>
      </c>
      <c r="E232" s="14">
        <f>'Aliquote medie'!F232</f>
        <v>5267</v>
      </c>
      <c r="F232" s="43">
        <f>'Aliquote medie'!G232</f>
        <v>0.23</v>
      </c>
      <c r="G232" s="15">
        <f>VLOOKUP(B232,'Detrazioni '!A:N,14,FALSE)</f>
        <v>2376.8461538461538</v>
      </c>
      <c r="H232" s="3">
        <f t="shared" si="24"/>
        <v>0</v>
      </c>
      <c r="I232" s="16">
        <f t="shared" si="25"/>
        <v>2376.8461538461538</v>
      </c>
      <c r="J232" s="22">
        <f t="shared" si="26"/>
        <v>2890.1538461538462</v>
      </c>
      <c r="K232" s="22">
        <f t="shared" si="28"/>
        <v>0.12620759153510244</v>
      </c>
      <c r="L232" s="22">
        <f t="shared" si="29"/>
        <v>32.153846153846189</v>
      </c>
      <c r="M232" s="41">
        <f t="shared" si="30"/>
        <v>0.32153846153846188</v>
      </c>
      <c r="N232" s="41">
        <f t="shared" si="31"/>
        <v>0.32153846153846188</v>
      </c>
    </row>
    <row r="233" spans="1:14" x14ac:dyDescent="0.2">
      <c r="A233" s="12">
        <v>100</v>
      </c>
      <c r="B233" s="12">
        <f t="shared" si="27"/>
        <v>23000</v>
      </c>
      <c r="C233" s="13">
        <f>'Aliquote medie'!C233</f>
        <v>1</v>
      </c>
      <c r="D233" s="43">
        <f>'Aliquote medie'!D233</f>
        <v>0.23</v>
      </c>
      <c r="E233" s="14">
        <f>'Aliquote medie'!F233</f>
        <v>5290</v>
      </c>
      <c r="F233" s="43">
        <f>'Aliquote medie'!G233</f>
        <v>0.23</v>
      </c>
      <c r="G233" s="15">
        <f>VLOOKUP(B233,'Detrazioni '!A:N,14,FALSE)</f>
        <v>2367.6923076923076</v>
      </c>
      <c r="H233" s="3">
        <f t="shared" si="24"/>
        <v>0</v>
      </c>
      <c r="I233" s="16">
        <f t="shared" si="25"/>
        <v>2367.6923076923076</v>
      </c>
      <c r="J233" s="22">
        <f t="shared" si="26"/>
        <v>2922.3076923076924</v>
      </c>
      <c r="K233" s="22">
        <f t="shared" si="28"/>
        <v>0.12705685618729098</v>
      </c>
      <c r="L233" s="22">
        <f t="shared" si="29"/>
        <v>32.153846153846189</v>
      </c>
      <c r="M233" s="41">
        <f t="shared" si="30"/>
        <v>0.32153846153846188</v>
      </c>
      <c r="N233" s="41">
        <f t="shared" si="31"/>
        <v>0.32153846153846188</v>
      </c>
    </row>
    <row r="234" spans="1:14" x14ac:dyDescent="0.2">
      <c r="A234" s="12">
        <v>100</v>
      </c>
      <c r="B234" s="12">
        <f t="shared" si="27"/>
        <v>23100</v>
      </c>
      <c r="C234" s="13">
        <f>'Aliquote medie'!C234</f>
        <v>1</v>
      </c>
      <c r="D234" s="43">
        <f>'Aliquote medie'!D234</f>
        <v>0.23</v>
      </c>
      <c r="E234" s="14">
        <f>'Aliquote medie'!F234</f>
        <v>5313</v>
      </c>
      <c r="F234" s="43">
        <f>'Aliquote medie'!G234</f>
        <v>0.23</v>
      </c>
      <c r="G234" s="15">
        <f>VLOOKUP(B234,'Detrazioni '!A:N,14,FALSE)</f>
        <v>2358.5384615384614</v>
      </c>
      <c r="H234" s="3">
        <f t="shared" si="24"/>
        <v>0</v>
      </c>
      <c r="I234" s="16">
        <f t="shared" si="25"/>
        <v>2358.5384615384614</v>
      </c>
      <c r="J234" s="22">
        <f t="shared" si="26"/>
        <v>2954.4615384615386</v>
      </c>
      <c r="K234" s="22">
        <f t="shared" si="28"/>
        <v>0.12789876789876789</v>
      </c>
      <c r="L234" s="22">
        <f t="shared" si="29"/>
        <v>32.153846153846189</v>
      </c>
      <c r="M234" s="41">
        <f t="shared" si="30"/>
        <v>0.32153846153846188</v>
      </c>
      <c r="N234" s="41">
        <f t="shared" si="31"/>
        <v>0.32153846153846188</v>
      </c>
    </row>
    <row r="235" spans="1:14" x14ac:dyDescent="0.2">
      <c r="A235" s="12">
        <v>100</v>
      </c>
      <c r="B235" s="12">
        <f t="shared" si="27"/>
        <v>23200</v>
      </c>
      <c r="C235" s="13">
        <f>'Aliquote medie'!C235</f>
        <v>1</v>
      </c>
      <c r="D235" s="43">
        <f>'Aliquote medie'!D235</f>
        <v>0.23</v>
      </c>
      <c r="E235" s="14">
        <f>'Aliquote medie'!F235</f>
        <v>5336</v>
      </c>
      <c r="F235" s="43">
        <f>'Aliquote medie'!G235</f>
        <v>0.23</v>
      </c>
      <c r="G235" s="15">
        <f>VLOOKUP(B235,'Detrazioni '!A:N,14,FALSE)</f>
        <v>2349.3846153846152</v>
      </c>
      <c r="H235" s="3">
        <f t="shared" si="24"/>
        <v>0</v>
      </c>
      <c r="I235" s="16">
        <f t="shared" si="25"/>
        <v>2349.3846153846152</v>
      </c>
      <c r="J235" s="22">
        <f t="shared" si="26"/>
        <v>2986.6153846153848</v>
      </c>
      <c r="K235" s="22">
        <f t="shared" si="28"/>
        <v>0.12873342175066313</v>
      </c>
      <c r="L235" s="22">
        <f t="shared" si="29"/>
        <v>32.153846153846189</v>
      </c>
      <c r="M235" s="41">
        <f t="shared" si="30"/>
        <v>0.32153846153846188</v>
      </c>
      <c r="N235" s="41">
        <f t="shared" si="31"/>
        <v>0.32153846153846188</v>
      </c>
    </row>
    <row r="236" spans="1:14" x14ac:dyDescent="0.2">
      <c r="A236" s="12">
        <v>100</v>
      </c>
      <c r="B236" s="12">
        <f t="shared" si="27"/>
        <v>23300</v>
      </c>
      <c r="C236" s="13">
        <f>'Aliquote medie'!C236</f>
        <v>1</v>
      </c>
      <c r="D236" s="43">
        <f>'Aliquote medie'!D236</f>
        <v>0.23</v>
      </c>
      <c r="E236" s="14">
        <f>'Aliquote medie'!F236</f>
        <v>5359</v>
      </c>
      <c r="F236" s="43">
        <f>'Aliquote medie'!G236</f>
        <v>0.23</v>
      </c>
      <c r="G236" s="15">
        <f>VLOOKUP(B236,'Detrazioni '!A:N,14,FALSE)</f>
        <v>2340.2307692307691</v>
      </c>
      <c r="H236" s="3">
        <f t="shared" si="24"/>
        <v>0</v>
      </c>
      <c r="I236" s="16">
        <f t="shared" si="25"/>
        <v>2340.2307692307691</v>
      </c>
      <c r="J236" s="22">
        <f t="shared" si="26"/>
        <v>3018.7692307692309</v>
      </c>
      <c r="K236" s="22">
        <f t="shared" si="28"/>
        <v>0.12956091119181248</v>
      </c>
      <c r="L236" s="22">
        <f t="shared" si="29"/>
        <v>32.153846153846189</v>
      </c>
      <c r="M236" s="41">
        <f t="shared" si="30"/>
        <v>0.32153846153846188</v>
      </c>
      <c r="N236" s="41">
        <f t="shared" si="31"/>
        <v>0.32153846153846188</v>
      </c>
    </row>
    <row r="237" spans="1:14" x14ac:dyDescent="0.2">
      <c r="A237" s="12">
        <v>100</v>
      </c>
      <c r="B237" s="12">
        <f t="shared" si="27"/>
        <v>23400</v>
      </c>
      <c r="C237" s="13">
        <f>'Aliquote medie'!C237</f>
        <v>1</v>
      </c>
      <c r="D237" s="43">
        <f>'Aliquote medie'!D237</f>
        <v>0.23</v>
      </c>
      <c r="E237" s="14">
        <f>'Aliquote medie'!F237</f>
        <v>5382</v>
      </c>
      <c r="F237" s="43">
        <f>'Aliquote medie'!G237</f>
        <v>0.23</v>
      </c>
      <c r="G237" s="15">
        <f>VLOOKUP(B237,'Detrazioni '!A:N,14,FALSE)</f>
        <v>2331.0769230769229</v>
      </c>
      <c r="H237" s="3">
        <f t="shared" si="24"/>
        <v>0</v>
      </c>
      <c r="I237" s="16">
        <f t="shared" si="25"/>
        <v>2331.0769230769229</v>
      </c>
      <c r="J237" s="22">
        <f t="shared" si="26"/>
        <v>3050.9230769230771</v>
      </c>
      <c r="K237" s="22">
        <f t="shared" si="28"/>
        <v>0.13038132807363578</v>
      </c>
      <c r="L237" s="22">
        <f t="shared" si="29"/>
        <v>32.153846153846189</v>
      </c>
      <c r="M237" s="41">
        <f t="shared" si="30"/>
        <v>0.32153846153846188</v>
      </c>
      <c r="N237" s="41">
        <f t="shared" si="31"/>
        <v>0.32153846153846188</v>
      </c>
    </row>
    <row r="238" spans="1:14" x14ac:dyDescent="0.2">
      <c r="A238" s="12">
        <v>100</v>
      </c>
      <c r="B238" s="12">
        <f t="shared" si="27"/>
        <v>23500</v>
      </c>
      <c r="C238" s="13">
        <f>'Aliquote medie'!C238</f>
        <v>1</v>
      </c>
      <c r="D238" s="43">
        <f>'Aliquote medie'!D238</f>
        <v>0.23</v>
      </c>
      <c r="E238" s="14">
        <f>'Aliquote medie'!F238</f>
        <v>5405</v>
      </c>
      <c r="F238" s="43">
        <f>'Aliquote medie'!G238</f>
        <v>0.23</v>
      </c>
      <c r="G238" s="15">
        <f>VLOOKUP(B238,'Detrazioni '!A:N,14,FALSE)</f>
        <v>2321.9230769230771</v>
      </c>
      <c r="H238" s="3">
        <f t="shared" si="24"/>
        <v>0</v>
      </c>
      <c r="I238" s="16">
        <f t="shared" si="25"/>
        <v>2321.9230769230771</v>
      </c>
      <c r="J238" s="22">
        <f t="shared" si="26"/>
        <v>3083.0769230769229</v>
      </c>
      <c r="K238" s="22">
        <f t="shared" si="28"/>
        <v>0.13119476268412439</v>
      </c>
      <c r="L238" s="22">
        <f t="shared" si="29"/>
        <v>32.153846153845734</v>
      </c>
      <c r="M238" s="41">
        <f t="shared" si="30"/>
        <v>0.32153846153845733</v>
      </c>
      <c r="N238" s="41">
        <f t="shared" si="31"/>
        <v>0.32153846153845733</v>
      </c>
    </row>
    <row r="239" spans="1:14" x14ac:dyDescent="0.2">
      <c r="A239" s="12">
        <v>100</v>
      </c>
      <c r="B239" s="12">
        <f t="shared" si="27"/>
        <v>23600</v>
      </c>
      <c r="C239" s="13">
        <f>'Aliquote medie'!C239</f>
        <v>1</v>
      </c>
      <c r="D239" s="43">
        <f>'Aliquote medie'!D239</f>
        <v>0.23</v>
      </c>
      <c r="E239" s="14">
        <f>'Aliquote medie'!F239</f>
        <v>5428</v>
      </c>
      <c r="F239" s="43">
        <f>'Aliquote medie'!G239</f>
        <v>0.23</v>
      </c>
      <c r="G239" s="15">
        <f>VLOOKUP(B239,'Detrazioni '!A:N,14,FALSE)</f>
        <v>2312.7692307692309</v>
      </c>
      <c r="H239" s="3">
        <f t="shared" si="24"/>
        <v>0</v>
      </c>
      <c r="I239" s="16">
        <f t="shared" si="25"/>
        <v>2312.7692307692309</v>
      </c>
      <c r="J239" s="22">
        <f t="shared" si="26"/>
        <v>3115.2307692307691</v>
      </c>
      <c r="K239" s="22">
        <f t="shared" si="28"/>
        <v>0.13200130378096478</v>
      </c>
      <c r="L239" s="22">
        <f t="shared" si="29"/>
        <v>32.153846153846189</v>
      </c>
      <c r="M239" s="41">
        <f t="shared" si="30"/>
        <v>0.32153846153846188</v>
      </c>
      <c r="N239" s="41">
        <f t="shared" si="31"/>
        <v>0.32153846153846188</v>
      </c>
    </row>
    <row r="240" spans="1:14" x14ac:dyDescent="0.2">
      <c r="A240" s="12">
        <v>100</v>
      </c>
      <c r="B240" s="12">
        <f t="shared" si="27"/>
        <v>23700</v>
      </c>
      <c r="C240" s="13">
        <f>'Aliquote medie'!C240</f>
        <v>1</v>
      </c>
      <c r="D240" s="43">
        <f>'Aliquote medie'!D240</f>
        <v>0.23</v>
      </c>
      <c r="E240" s="14">
        <f>'Aliquote medie'!F240</f>
        <v>5451</v>
      </c>
      <c r="F240" s="43">
        <f>'Aliquote medie'!G240</f>
        <v>0.23</v>
      </c>
      <c r="G240" s="15">
        <f>VLOOKUP(B240,'Detrazioni '!A:N,14,FALSE)</f>
        <v>2303.6153846153848</v>
      </c>
      <c r="H240" s="3">
        <f t="shared" si="24"/>
        <v>0</v>
      </c>
      <c r="I240" s="16">
        <f t="shared" si="25"/>
        <v>2303.6153846153848</v>
      </c>
      <c r="J240" s="22">
        <f t="shared" si="26"/>
        <v>3147.3846153846152</v>
      </c>
      <c r="K240" s="22">
        <f t="shared" si="28"/>
        <v>0.13280103862382342</v>
      </c>
      <c r="L240" s="22">
        <f t="shared" si="29"/>
        <v>32.153846153846189</v>
      </c>
      <c r="M240" s="41">
        <f t="shared" si="30"/>
        <v>0.32153846153846188</v>
      </c>
      <c r="N240" s="41">
        <f t="shared" si="31"/>
        <v>0.32153846153846188</v>
      </c>
    </row>
    <row r="241" spans="1:14" x14ac:dyDescent="0.2">
      <c r="A241" s="12">
        <v>100</v>
      </c>
      <c r="B241" s="12">
        <f t="shared" si="27"/>
        <v>23800</v>
      </c>
      <c r="C241" s="13">
        <f>'Aliquote medie'!C241</f>
        <v>1</v>
      </c>
      <c r="D241" s="43">
        <f>'Aliquote medie'!D241</f>
        <v>0.23</v>
      </c>
      <c r="E241" s="14">
        <f>'Aliquote medie'!F241</f>
        <v>5474</v>
      </c>
      <c r="F241" s="43">
        <f>'Aliquote medie'!G241</f>
        <v>0.23</v>
      </c>
      <c r="G241" s="15">
        <f>VLOOKUP(B241,'Detrazioni '!A:N,14,FALSE)</f>
        <v>2294.4615384615386</v>
      </c>
      <c r="H241" s="3">
        <f t="shared" si="24"/>
        <v>0</v>
      </c>
      <c r="I241" s="16">
        <f t="shared" si="25"/>
        <v>2294.4615384615386</v>
      </c>
      <c r="J241" s="22">
        <f t="shared" si="26"/>
        <v>3179.5384615384614</v>
      </c>
      <c r="K241" s="22">
        <f t="shared" si="28"/>
        <v>0.1335940530058177</v>
      </c>
      <c r="L241" s="22">
        <f t="shared" si="29"/>
        <v>32.153846153846189</v>
      </c>
      <c r="M241" s="41">
        <f t="shared" si="30"/>
        <v>0.32153846153846188</v>
      </c>
      <c r="N241" s="41">
        <f t="shared" si="31"/>
        <v>0.32153846153846188</v>
      </c>
    </row>
    <row r="242" spans="1:14" x14ac:dyDescent="0.2">
      <c r="A242" s="12">
        <v>100</v>
      </c>
      <c r="B242" s="12">
        <f t="shared" si="27"/>
        <v>23900</v>
      </c>
      <c r="C242" s="13">
        <f>'Aliquote medie'!C242</f>
        <v>1</v>
      </c>
      <c r="D242" s="43">
        <f>'Aliquote medie'!D242</f>
        <v>0.23</v>
      </c>
      <c r="E242" s="14">
        <f>'Aliquote medie'!F242</f>
        <v>5497</v>
      </c>
      <c r="F242" s="43">
        <f>'Aliquote medie'!G242</f>
        <v>0.23</v>
      </c>
      <c r="G242" s="15">
        <f>VLOOKUP(B242,'Detrazioni '!A:N,14,FALSE)</f>
        <v>2285.3076923076924</v>
      </c>
      <c r="H242" s="3">
        <f t="shared" si="24"/>
        <v>0</v>
      </c>
      <c r="I242" s="16">
        <f t="shared" si="25"/>
        <v>2285.3076923076924</v>
      </c>
      <c r="J242" s="22">
        <f t="shared" si="26"/>
        <v>3211.6923076923076</v>
      </c>
      <c r="K242" s="22">
        <f t="shared" si="28"/>
        <v>0.13438043128419697</v>
      </c>
      <c r="L242" s="22">
        <f t="shared" si="29"/>
        <v>32.153846153846189</v>
      </c>
      <c r="M242" s="41">
        <f t="shared" si="30"/>
        <v>0.32153846153846188</v>
      </c>
      <c r="N242" s="41">
        <f t="shared" si="31"/>
        <v>0.32153846153846188</v>
      </c>
    </row>
    <row r="243" spans="1:14" x14ac:dyDescent="0.2">
      <c r="A243" s="12">
        <v>100</v>
      </c>
      <c r="B243" s="12">
        <f t="shared" si="27"/>
        <v>24000</v>
      </c>
      <c r="C243" s="13">
        <f>'Aliquote medie'!C243</f>
        <v>1</v>
      </c>
      <c r="D243" s="43">
        <f>'Aliquote medie'!D243</f>
        <v>0.23</v>
      </c>
      <c r="E243" s="14">
        <f>'Aliquote medie'!F243</f>
        <v>5520</v>
      </c>
      <c r="F243" s="43">
        <f>'Aliquote medie'!G243</f>
        <v>0.23</v>
      </c>
      <c r="G243" s="15">
        <f>VLOOKUP(B243,'Detrazioni '!A:N,14,FALSE)</f>
        <v>2276.1538461538462</v>
      </c>
      <c r="H243" s="3">
        <f t="shared" si="24"/>
        <v>0</v>
      </c>
      <c r="I243" s="16">
        <f t="shared" si="25"/>
        <v>2276.1538461538462</v>
      </c>
      <c r="J243" s="22">
        <f t="shared" si="26"/>
        <v>3243.8461538461538</v>
      </c>
      <c r="K243" s="22">
        <f t="shared" si="28"/>
        <v>0.13516025641025642</v>
      </c>
      <c r="L243" s="22">
        <f t="shared" si="29"/>
        <v>32.153846153846189</v>
      </c>
      <c r="M243" s="41">
        <f t="shared" si="30"/>
        <v>0.32153846153846188</v>
      </c>
      <c r="N243" s="41">
        <f t="shared" si="31"/>
        <v>0.32153846153846188</v>
      </c>
    </row>
    <row r="244" spans="1:14" x14ac:dyDescent="0.2">
      <c r="A244" s="12">
        <v>100</v>
      </c>
      <c r="B244" s="12">
        <f t="shared" si="27"/>
        <v>24100</v>
      </c>
      <c r="C244" s="13">
        <f>'Aliquote medie'!C244</f>
        <v>1</v>
      </c>
      <c r="D244" s="43">
        <f>'Aliquote medie'!D244</f>
        <v>0.23</v>
      </c>
      <c r="E244" s="14">
        <f>'Aliquote medie'!F244</f>
        <v>5543</v>
      </c>
      <c r="F244" s="43">
        <f>'Aliquote medie'!G244</f>
        <v>0.23</v>
      </c>
      <c r="G244" s="15">
        <f>VLOOKUP(B244,'Detrazioni '!A:N,14,FALSE)</f>
        <v>2267</v>
      </c>
      <c r="H244" s="3">
        <f t="shared" si="24"/>
        <v>0</v>
      </c>
      <c r="I244" s="16">
        <f t="shared" si="25"/>
        <v>2267</v>
      </c>
      <c r="J244" s="22">
        <f t="shared" si="26"/>
        <v>3276</v>
      </c>
      <c r="K244" s="22">
        <f t="shared" si="28"/>
        <v>0.13593360995850623</v>
      </c>
      <c r="L244" s="22">
        <f t="shared" si="29"/>
        <v>32.153846153846189</v>
      </c>
      <c r="M244" s="41">
        <f t="shared" si="30"/>
        <v>0.32153846153846188</v>
      </c>
      <c r="N244" s="41">
        <f t="shared" si="31"/>
        <v>0.32153846153846188</v>
      </c>
    </row>
    <row r="245" spans="1:14" x14ac:dyDescent="0.2">
      <c r="A245" s="12">
        <v>100</v>
      </c>
      <c r="B245" s="12">
        <f t="shared" si="27"/>
        <v>24200</v>
      </c>
      <c r="C245" s="13">
        <f>'Aliquote medie'!C245</f>
        <v>1</v>
      </c>
      <c r="D245" s="43">
        <f>'Aliquote medie'!D245</f>
        <v>0.23</v>
      </c>
      <c r="E245" s="14">
        <f>'Aliquote medie'!F245</f>
        <v>5566</v>
      </c>
      <c r="F245" s="43">
        <f>'Aliquote medie'!G245</f>
        <v>0.23</v>
      </c>
      <c r="G245" s="15">
        <f>VLOOKUP(B245,'Detrazioni '!A:N,14,FALSE)</f>
        <v>2257.8461538461538</v>
      </c>
      <c r="H245" s="3">
        <f t="shared" si="24"/>
        <v>0</v>
      </c>
      <c r="I245" s="16">
        <f t="shared" si="25"/>
        <v>2257.8461538461538</v>
      </c>
      <c r="J245" s="22">
        <f t="shared" si="26"/>
        <v>3308.1538461538462</v>
      </c>
      <c r="K245" s="22">
        <f t="shared" si="28"/>
        <v>0.13670057215511761</v>
      </c>
      <c r="L245" s="22">
        <f t="shared" si="29"/>
        <v>32.153846153846189</v>
      </c>
      <c r="M245" s="41">
        <f t="shared" si="30"/>
        <v>0.32153846153846188</v>
      </c>
      <c r="N245" s="41">
        <f t="shared" si="31"/>
        <v>0.32153846153846188</v>
      </c>
    </row>
    <row r="246" spans="1:14" x14ac:dyDescent="0.2">
      <c r="A246" s="12">
        <v>100</v>
      </c>
      <c r="B246" s="12">
        <f t="shared" si="27"/>
        <v>24300</v>
      </c>
      <c r="C246" s="13">
        <f>'Aliquote medie'!C246</f>
        <v>1</v>
      </c>
      <c r="D246" s="43">
        <f>'Aliquote medie'!D246</f>
        <v>0.23</v>
      </c>
      <c r="E246" s="14">
        <f>'Aliquote medie'!F246</f>
        <v>5589</v>
      </c>
      <c r="F246" s="43">
        <f>'Aliquote medie'!G246</f>
        <v>0.23</v>
      </c>
      <c r="G246" s="15">
        <f>VLOOKUP(B246,'Detrazioni '!A:N,14,FALSE)</f>
        <v>2248.6923076923076</v>
      </c>
      <c r="H246" s="3">
        <f t="shared" si="24"/>
        <v>0</v>
      </c>
      <c r="I246" s="16">
        <f t="shared" si="25"/>
        <v>2248.6923076923076</v>
      </c>
      <c r="J246" s="22">
        <f t="shared" si="26"/>
        <v>3340.3076923076924</v>
      </c>
      <c r="K246" s="22">
        <f t="shared" si="28"/>
        <v>0.13746122190566634</v>
      </c>
      <c r="L246" s="22">
        <f t="shared" si="29"/>
        <v>32.153846153846189</v>
      </c>
      <c r="M246" s="41">
        <f t="shared" si="30"/>
        <v>0.32153846153846188</v>
      </c>
      <c r="N246" s="41">
        <f t="shared" si="31"/>
        <v>0.32153846153846188</v>
      </c>
    </row>
    <row r="247" spans="1:14" x14ac:dyDescent="0.2">
      <c r="A247" s="12">
        <v>100</v>
      </c>
      <c r="B247" s="12">
        <f t="shared" si="27"/>
        <v>24400</v>
      </c>
      <c r="C247" s="13">
        <f>'Aliquote medie'!C247</f>
        <v>1</v>
      </c>
      <c r="D247" s="43">
        <f>'Aliquote medie'!D247</f>
        <v>0.23</v>
      </c>
      <c r="E247" s="14">
        <f>'Aliquote medie'!F247</f>
        <v>5612</v>
      </c>
      <c r="F247" s="43">
        <f>'Aliquote medie'!G247</f>
        <v>0.23</v>
      </c>
      <c r="G247" s="15">
        <f>VLOOKUP(B247,'Detrazioni '!A:N,14,FALSE)</f>
        <v>2239.5384615384614</v>
      </c>
      <c r="H247" s="3">
        <f t="shared" si="24"/>
        <v>0</v>
      </c>
      <c r="I247" s="16">
        <f t="shared" si="25"/>
        <v>2239.5384615384614</v>
      </c>
      <c r="J247" s="22">
        <f t="shared" si="26"/>
        <v>3372.4615384615386</v>
      </c>
      <c r="K247" s="22">
        <f t="shared" si="28"/>
        <v>0.1382156368221942</v>
      </c>
      <c r="L247" s="22">
        <f t="shared" si="29"/>
        <v>32.153846153846189</v>
      </c>
      <c r="M247" s="41">
        <f t="shared" si="30"/>
        <v>0.32153846153846188</v>
      </c>
      <c r="N247" s="41">
        <f t="shared" si="31"/>
        <v>0.32153846153846188</v>
      </c>
    </row>
    <row r="248" spans="1:14" x14ac:dyDescent="0.2">
      <c r="A248" s="12">
        <v>100</v>
      </c>
      <c r="B248" s="12">
        <f t="shared" si="27"/>
        <v>24500</v>
      </c>
      <c r="C248" s="13">
        <f>'Aliquote medie'!C248</f>
        <v>1</v>
      </c>
      <c r="D248" s="43">
        <f>'Aliquote medie'!D248</f>
        <v>0.23</v>
      </c>
      <c r="E248" s="14">
        <f>'Aliquote medie'!F248</f>
        <v>5635</v>
      </c>
      <c r="F248" s="43">
        <f>'Aliquote medie'!G248</f>
        <v>0.23</v>
      </c>
      <c r="G248" s="15">
        <f>VLOOKUP(B248,'Detrazioni '!A:N,14,FALSE)</f>
        <v>2230.3846153846152</v>
      </c>
      <c r="H248" s="3">
        <f t="shared" si="24"/>
        <v>0</v>
      </c>
      <c r="I248" s="16">
        <f t="shared" si="25"/>
        <v>2230.3846153846152</v>
      </c>
      <c r="J248" s="22">
        <f t="shared" si="26"/>
        <v>3404.6153846153848</v>
      </c>
      <c r="K248" s="22">
        <f t="shared" si="28"/>
        <v>0.13896389324960753</v>
      </c>
      <c r="L248" s="22">
        <f t="shared" si="29"/>
        <v>32.153846153846189</v>
      </c>
      <c r="M248" s="41">
        <f t="shared" si="30"/>
        <v>0.32153846153846188</v>
      </c>
      <c r="N248" s="41">
        <f t="shared" si="31"/>
        <v>0.32153846153846188</v>
      </c>
    </row>
    <row r="249" spans="1:14" x14ac:dyDescent="0.2">
      <c r="A249" s="12">
        <v>100</v>
      </c>
      <c r="B249" s="12">
        <f t="shared" si="27"/>
        <v>24600</v>
      </c>
      <c r="C249" s="13">
        <f>'Aliquote medie'!C249</f>
        <v>1</v>
      </c>
      <c r="D249" s="43">
        <f>'Aliquote medie'!D249</f>
        <v>0.23</v>
      </c>
      <c r="E249" s="14">
        <f>'Aliquote medie'!F249</f>
        <v>5658</v>
      </c>
      <c r="F249" s="43">
        <f>'Aliquote medie'!G249</f>
        <v>0.23</v>
      </c>
      <c r="G249" s="15">
        <f>VLOOKUP(B249,'Detrazioni '!A:N,14,FALSE)</f>
        <v>2221.2307692307691</v>
      </c>
      <c r="H249" s="3">
        <f t="shared" si="24"/>
        <v>0</v>
      </c>
      <c r="I249" s="16">
        <f t="shared" si="25"/>
        <v>2221.2307692307691</v>
      </c>
      <c r="J249" s="22">
        <f t="shared" si="26"/>
        <v>3436.7692307692309</v>
      </c>
      <c r="K249" s="22">
        <f t="shared" si="28"/>
        <v>0.13970606629143215</v>
      </c>
      <c r="L249" s="22">
        <f t="shared" si="29"/>
        <v>32.153846153846189</v>
      </c>
      <c r="M249" s="41">
        <f t="shared" si="30"/>
        <v>0.32153846153846188</v>
      </c>
      <c r="N249" s="41">
        <f t="shared" si="31"/>
        <v>0.32153846153846188</v>
      </c>
    </row>
    <row r="250" spans="1:14" x14ac:dyDescent="0.2">
      <c r="A250" s="12">
        <v>100</v>
      </c>
      <c r="B250" s="12">
        <f t="shared" si="27"/>
        <v>24700</v>
      </c>
      <c r="C250" s="13">
        <f>'Aliquote medie'!C250</f>
        <v>1</v>
      </c>
      <c r="D250" s="43">
        <f>'Aliquote medie'!D250</f>
        <v>0.23</v>
      </c>
      <c r="E250" s="14">
        <f>'Aliquote medie'!F250</f>
        <v>5681</v>
      </c>
      <c r="F250" s="43">
        <f>'Aliquote medie'!G250</f>
        <v>0.23</v>
      </c>
      <c r="G250" s="15">
        <f>VLOOKUP(B250,'Detrazioni '!A:N,14,FALSE)</f>
        <v>2212.0769230769229</v>
      </c>
      <c r="H250" s="3">
        <f t="shared" si="24"/>
        <v>0</v>
      </c>
      <c r="I250" s="16">
        <f t="shared" si="25"/>
        <v>2212.0769230769229</v>
      </c>
      <c r="J250" s="22">
        <f t="shared" si="26"/>
        <v>3468.9230769230771</v>
      </c>
      <c r="K250" s="22">
        <f t="shared" si="28"/>
        <v>0.14044222983494239</v>
      </c>
      <c r="L250" s="22">
        <f t="shared" si="29"/>
        <v>32.153846153846189</v>
      </c>
      <c r="M250" s="41">
        <f t="shared" si="30"/>
        <v>0.32153846153846188</v>
      </c>
      <c r="N250" s="41">
        <f t="shared" si="31"/>
        <v>0.32153846153846188</v>
      </c>
    </row>
    <row r="251" spans="1:14" x14ac:dyDescent="0.2">
      <c r="A251" s="12">
        <v>100</v>
      </c>
      <c r="B251" s="12">
        <f t="shared" si="27"/>
        <v>24800</v>
      </c>
      <c r="C251" s="13">
        <f>'Aliquote medie'!C251</f>
        <v>1</v>
      </c>
      <c r="D251" s="43">
        <f>'Aliquote medie'!D251</f>
        <v>0.23</v>
      </c>
      <c r="E251" s="14">
        <f>'Aliquote medie'!F251</f>
        <v>5704</v>
      </c>
      <c r="F251" s="43">
        <f>'Aliquote medie'!G251</f>
        <v>0.23</v>
      </c>
      <c r="G251" s="15">
        <f>VLOOKUP(B251,'Detrazioni '!A:N,14,FALSE)</f>
        <v>2202.9230769230771</v>
      </c>
      <c r="H251" s="3">
        <f t="shared" si="24"/>
        <v>0</v>
      </c>
      <c r="I251" s="16">
        <f t="shared" si="25"/>
        <v>2202.9230769230771</v>
      </c>
      <c r="J251" s="22">
        <f t="shared" si="26"/>
        <v>3501.0769230769229</v>
      </c>
      <c r="K251" s="22">
        <f t="shared" si="28"/>
        <v>0.14117245657568236</v>
      </c>
      <c r="L251" s="22">
        <f t="shared" si="29"/>
        <v>32.153846153845734</v>
      </c>
      <c r="M251" s="41">
        <f t="shared" si="30"/>
        <v>0.32153846153845733</v>
      </c>
      <c r="N251" s="41">
        <f t="shared" si="31"/>
        <v>0.32153846153845733</v>
      </c>
    </row>
    <row r="252" spans="1:14" x14ac:dyDescent="0.2">
      <c r="A252" s="12">
        <v>100</v>
      </c>
      <c r="B252" s="12">
        <f t="shared" si="27"/>
        <v>24900</v>
      </c>
      <c r="C252" s="13">
        <f>'Aliquote medie'!C252</f>
        <v>1</v>
      </c>
      <c r="D252" s="43">
        <f>'Aliquote medie'!D252</f>
        <v>0.23</v>
      </c>
      <c r="E252" s="14">
        <f>'Aliquote medie'!F252</f>
        <v>5727</v>
      </c>
      <c r="F252" s="43">
        <f>'Aliquote medie'!G252</f>
        <v>0.23</v>
      </c>
      <c r="G252" s="15">
        <f>VLOOKUP(B252,'Detrazioni '!A:N,14,FALSE)</f>
        <v>2193.7692307692309</v>
      </c>
      <c r="H252" s="3">
        <f t="shared" si="24"/>
        <v>0</v>
      </c>
      <c r="I252" s="16">
        <f t="shared" si="25"/>
        <v>2193.7692307692309</v>
      </c>
      <c r="J252" s="22">
        <f t="shared" si="26"/>
        <v>3533.2307692307691</v>
      </c>
      <c r="K252" s="22">
        <f t="shared" si="28"/>
        <v>0.14189681804139634</v>
      </c>
      <c r="L252" s="22">
        <f t="shared" si="29"/>
        <v>32.153846153846189</v>
      </c>
      <c r="M252" s="41">
        <f t="shared" si="30"/>
        <v>0.32153846153846188</v>
      </c>
      <c r="N252" s="41">
        <f t="shared" si="31"/>
        <v>0.32153846153846188</v>
      </c>
    </row>
    <row r="253" spans="1:14" x14ac:dyDescent="0.2">
      <c r="A253" s="12">
        <v>100</v>
      </c>
      <c r="B253" s="12">
        <f t="shared" si="27"/>
        <v>25000</v>
      </c>
      <c r="C253" s="13">
        <f>'Aliquote medie'!C253</f>
        <v>1</v>
      </c>
      <c r="D253" s="43">
        <f>'Aliquote medie'!D253</f>
        <v>0.23</v>
      </c>
      <c r="E253" s="14">
        <f>'Aliquote medie'!F253</f>
        <v>5750</v>
      </c>
      <c r="F253" s="43">
        <f>'Aliquote medie'!G253</f>
        <v>0.23</v>
      </c>
      <c r="G253" s="15">
        <f>VLOOKUP(B253,'Detrazioni '!A:N,14,FALSE)</f>
        <v>2184.6153846153848</v>
      </c>
      <c r="H253" s="3">
        <f t="shared" si="24"/>
        <v>0</v>
      </c>
      <c r="I253" s="16">
        <f t="shared" si="25"/>
        <v>2184.6153846153848</v>
      </c>
      <c r="J253" s="22">
        <f t="shared" si="26"/>
        <v>3565.3846153846152</v>
      </c>
      <c r="K253" s="22">
        <f t="shared" si="28"/>
        <v>0.14261538461538462</v>
      </c>
      <c r="L253" s="22">
        <f t="shared" si="29"/>
        <v>32.153846153846189</v>
      </c>
      <c r="M253" s="41">
        <f t="shared" si="30"/>
        <v>0.32153846153846188</v>
      </c>
      <c r="N253" s="41">
        <f t="shared" si="31"/>
        <v>0.32153846153846188</v>
      </c>
    </row>
    <row r="254" spans="1:14" x14ac:dyDescent="0.2">
      <c r="A254" s="12">
        <v>100</v>
      </c>
      <c r="B254" s="12">
        <f t="shared" si="27"/>
        <v>25100</v>
      </c>
      <c r="C254" s="13">
        <f>'Aliquote medie'!C254</f>
        <v>1</v>
      </c>
      <c r="D254" s="43">
        <f>'Aliquote medie'!D254</f>
        <v>0.23</v>
      </c>
      <c r="E254" s="14">
        <f>'Aliquote medie'!F254</f>
        <v>5773</v>
      </c>
      <c r="F254" s="43">
        <f>'Aliquote medie'!G254</f>
        <v>0.23</v>
      </c>
      <c r="G254" s="15">
        <f>VLOOKUP(B254,'Detrazioni '!A:N,14,FALSE)</f>
        <v>2175.4615384615386</v>
      </c>
      <c r="H254" s="3">
        <f t="shared" si="24"/>
        <v>0</v>
      </c>
      <c r="I254" s="16">
        <f t="shared" si="25"/>
        <v>2175.4615384615386</v>
      </c>
      <c r="J254" s="22">
        <f t="shared" si="26"/>
        <v>3597.5384615384614</v>
      </c>
      <c r="K254" s="22">
        <f t="shared" si="28"/>
        <v>0.14332822555930125</v>
      </c>
      <c r="L254" s="22">
        <f t="shared" si="29"/>
        <v>32.153846153846189</v>
      </c>
      <c r="M254" s="41">
        <f t="shared" si="30"/>
        <v>0.32153846153846188</v>
      </c>
      <c r="N254" s="41">
        <f t="shared" si="31"/>
        <v>0.32153846153846188</v>
      </c>
    </row>
    <row r="255" spans="1:14" x14ac:dyDescent="0.2">
      <c r="A255" s="12">
        <v>100</v>
      </c>
      <c r="B255" s="12">
        <f t="shared" si="27"/>
        <v>25200</v>
      </c>
      <c r="C255" s="13">
        <f>'Aliquote medie'!C255</f>
        <v>1</v>
      </c>
      <c r="D255" s="43">
        <f>'Aliquote medie'!D255</f>
        <v>0.23</v>
      </c>
      <c r="E255" s="14">
        <f>'Aliquote medie'!F255</f>
        <v>5796</v>
      </c>
      <c r="F255" s="43">
        <f>'Aliquote medie'!G255</f>
        <v>0.23</v>
      </c>
      <c r="G255" s="15">
        <f>VLOOKUP(B255,'Detrazioni '!A:N,14,FALSE)</f>
        <v>2166.3076923076924</v>
      </c>
      <c r="H255" s="3">
        <f t="shared" si="24"/>
        <v>0</v>
      </c>
      <c r="I255" s="16">
        <f t="shared" si="25"/>
        <v>2166.3076923076924</v>
      </c>
      <c r="J255" s="22">
        <f t="shared" si="26"/>
        <v>3629.6923076923076</v>
      </c>
      <c r="K255" s="22">
        <f t="shared" si="28"/>
        <v>0.14403540903540904</v>
      </c>
      <c r="L255" s="22">
        <f t="shared" si="29"/>
        <v>32.153846153846189</v>
      </c>
      <c r="M255" s="41">
        <f t="shared" si="30"/>
        <v>0.32153846153846188</v>
      </c>
      <c r="N255" s="41">
        <f t="shared" si="31"/>
        <v>0.32153846153846188</v>
      </c>
    </row>
    <row r="256" spans="1:14" x14ac:dyDescent="0.2">
      <c r="A256" s="12">
        <v>100</v>
      </c>
      <c r="B256" s="12">
        <f t="shared" si="27"/>
        <v>25300</v>
      </c>
      <c r="C256" s="13">
        <f>'Aliquote medie'!C256</f>
        <v>1</v>
      </c>
      <c r="D256" s="43">
        <f>'Aliquote medie'!D256</f>
        <v>0.23</v>
      </c>
      <c r="E256" s="14">
        <f>'Aliquote medie'!F256</f>
        <v>5819</v>
      </c>
      <c r="F256" s="43">
        <f>'Aliquote medie'!G256</f>
        <v>0.23</v>
      </c>
      <c r="G256" s="15">
        <f>VLOOKUP(B256,'Detrazioni '!A:N,14,FALSE)</f>
        <v>2157.1538461538462</v>
      </c>
      <c r="H256" s="3">
        <f t="shared" si="24"/>
        <v>0</v>
      </c>
      <c r="I256" s="16">
        <f t="shared" si="25"/>
        <v>2157.1538461538462</v>
      </c>
      <c r="J256" s="22">
        <f t="shared" si="26"/>
        <v>3661.8461538461538</v>
      </c>
      <c r="K256" s="22">
        <f t="shared" si="28"/>
        <v>0.14473700212830648</v>
      </c>
      <c r="L256" s="22">
        <f t="shared" si="29"/>
        <v>32.153846153846189</v>
      </c>
      <c r="M256" s="41">
        <f t="shared" si="30"/>
        <v>0.32153846153846188</v>
      </c>
      <c r="N256" s="41">
        <f t="shared" si="31"/>
        <v>0.32153846153846188</v>
      </c>
    </row>
    <row r="257" spans="1:14" x14ac:dyDescent="0.2">
      <c r="A257" s="12">
        <v>100</v>
      </c>
      <c r="B257" s="12">
        <f t="shared" si="27"/>
        <v>25400</v>
      </c>
      <c r="C257" s="13">
        <f>'Aliquote medie'!C257</f>
        <v>1</v>
      </c>
      <c r="D257" s="43">
        <f>'Aliquote medie'!D257</f>
        <v>0.23</v>
      </c>
      <c r="E257" s="14">
        <f>'Aliquote medie'!F257</f>
        <v>5842</v>
      </c>
      <c r="F257" s="43">
        <f>'Aliquote medie'!G257</f>
        <v>0.23</v>
      </c>
      <c r="G257" s="15">
        <f>VLOOKUP(B257,'Detrazioni '!A:N,14,FALSE)</f>
        <v>2148</v>
      </c>
      <c r="H257" s="3">
        <f t="shared" si="24"/>
        <v>0</v>
      </c>
      <c r="I257" s="16">
        <f t="shared" si="25"/>
        <v>2148</v>
      </c>
      <c r="J257" s="22">
        <f t="shared" si="26"/>
        <v>3694</v>
      </c>
      <c r="K257" s="22">
        <f t="shared" si="28"/>
        <v>0.14543307086614174</v>
      </c>
      <c r="L257" s="22">
        <f t="shared" si="29"/>
        <v>32.153846153846189</v>
      </c>
      <c r="M257" s="41">
        <f t="shared" si="30"/>
        <v>0.32153846153846188</v>
      </c>
      <c r="N257" s="41">
        <f t="shared" si="31"/>
        <v>0.32153846153846188</v>
      </c>
    </row>
    <row r="258" spans="1:14" x14ac:dyDescent="0.2">
      <c r="A258" s="12">
        <v>100</v>
      </c>
      <c r="B258" s="12">
        <f t="shared" si="27"/>
        <v>25500</v>
      </c>
      <c r="C258" s="13">
        <f>'Aliquote medie'!C258</f>
        <v>1</v>
      </c>
      <c r="D258" s="43">
        <f>'Aliquote medie'!D258</f>
        <v>0.23</v>
      </c>
      <c r="E258" s="14">
        <f>'Aliquote medie'!F258</f>
        <v>5865</v>
      </c>
      <c r="F258" s="43">
        <f>'Aliquote medie'!G258</f>
        <v>0.23</v>
      </c>
      <c r="G258" s="15">
        <f>VLOOKUP(B258,'Detrazioni '!A:N,14,FALSE)</f>
        <v>2138.8461538461538</v>
      </c>
      <c r="H258" s="3">
        <f t="shared" si="24"/>
        <v>0</v>
      </c>
      <c r="I258" s="16">
        <f t="shared" si="25"/>
        <v>2138.8461538461538</v>
      </c>
      <c r="J258" s="22">
        <f t="shared" si="26"/>
        <v>3726.1538461538462</v>
      </c>
      <c r="K258" s="22">
        <f t="shared" si="28"/>
        <v>0.1461236802413273</v>
      </c>
      <c r="L258" s="22">
        <f t="shared" si="29"/>
        <v>32.153846153846189</v>
      </c>
      <c r="M258" s="41">
        <f t="shared" si="30"/>
        <v>0.32153846153846188</v>
      </c>
      <c r="N258" s="41">
        <f t="shared" si="31"/>
        <v>0.32153846153846188</v>
      </c>
    </row>
    <row r="259" spans="1:14" x14ac:dyDescent="0.2">
      <c r="A259" s="12">
        <v>100</v>
      </c>
      <c r="B259" s="12">
        <f t="shared" si="27"/>
        <v>25600</v>
      </c>
      <c r="C259" s="13">
        <f>'Aliquote medie'!C259</f>
        <v>1</v>
      </c>
      <c r="D259" s="43">
        <f>'Aliquote medie'!D259</f>
        <v>0.23</v>
      </c>
      <c r="E259" s="14">
        <f>'Aliquote medie'!F259</f>
        <v>5888</v>
      </c>
      <c r="F259" s="43">
        <f>'Aliquote medie'!G259</f>
        <v>0.23</v>
      </c>
      <c r="G259" s="15">
        <f>VLOOKUP(B259,'Detrazioni '!A:N,14,FALSE)</f>
        <v>2129.6923076923076</v>
      </c>
      <c r="H259" s="3">
        <f t="shared" si="24"/>
        <v>0</v>
      </c>
      <c r="I259" s="16">
        <f t="shared" si="25"/>
        <v>2129.6923076923076</v>
      </c>
      <c r="J259" s="22">
        <f t="shared" si="26"/>
        <v>3758.3076923076924</v>
      </c>
      <c r="K259" s="22">
        <f t="shared" si="28"/>
        <v>0.14680889423076923</v>
      </c>
      <c r="L259" s="22">
        <f t="shared" si="29"/>
        <v>32.153846153846189</v>
      </c>
      <c r="M259" s="41">
        <f t="shared" si="30"/>
        <v>0.32153846153846188</v>
      </c>
      <c r="N259" s="41">
        <f t="shared" si="31"/>
        <v>0.32153846153846188</v>
      </c>
    </row>
    <row r="260" spans="1:14" x14ac:dyDescent="0.2">
      <c r="A260" s="12">
        <v>100</v>
      </c>
      <c r="B260" s="12">
        <f t="shared" si="27"/>
        <v>25700</v>
      </c>
      <c r="C260" s="13">
        <f>'Aliquote medie'!C260</f>
        <v>1</v>
      </c>
      <c r="D260" s="43">
        <f>'Aliquote medie'!D260</f>
        <v>0.23</v>
      </c>
      <c r="E260" s="14">
        <f>'Aliquote medie'!F260</f>
        <v>5911</v>
      </c>
      <c r="F260" s="43">
        <f>'Aliquote medie'!G260</f>
        <v>0.23</v>
      </c>
      <c r="G260" s="15">
        <f>VLOOKUP(B260,'Detrazioni '!A:N,14,FALSE)</f>
        <v>2120.5384615384614</v>
      </c>
      <c r="H260" s="3">
        <f t="shared" ref="H260:H323" si="32">IF(AND(E260&gt;G260,B260&lt;=15000),1200,0)</f>
        <v>0</v>
      </c>
      <c r="I260" s="16">
        <f t="shared" ref="I260:I323" si="33">G260+H260</f>
        <v>2120.5384615384614</v>
      </c>
      <c r="J260" s="22">
        <f t="shared" ref="J260:J323" si="34">IF(G260&gt;E260,0,E260-G260-H260)</f>
        <v>3790.4615384615386</v>
      </c>
      <c r="K260" s="22">
        <f t="shared" si="28"/>
        <v>0.14748877581562406</v>
      </c>
      <c r="L260" s="22">
        <f t="shared" si="29"/>
        <v>32.153846153846189</v>
      </c>
      <c r="M260" s="41">
        <f t="shared" si="30"/>
        <v>0.32153846153846188</v>
      </c>
      <c r="N260" s="41">
        <f t="shared" si="31"/>
        <v>0.32153846153846188</v>
      </c>
    </row>
    <row r="261" spans="1:14" x14ac:dyDescent="0.2">
      <c r="A261" s="12">
        <v>100</v>
      </c>
      <c r="B261" s="12">
        <f t="shared" ref="B261:B324" si="35">B260+A261</f>
        <v>25800</v>
      </c>
      <c r="C261" s="13">
        <f>'Aliquote medie'!C261</f>
        <v>1</v>
      </c>
      <c r="D261" s="43">
        <f>'Aliquote medie'!D261</f>
        <v>0.23</v>
      </c>
      <c r="E261" s="14">
        <f>'Aliquote medie'!F261</f>
        <v>5934</v>
      </c>
      <c r="F261" s="43">
        <f>'Aliquote medie'!G261</f>
        <v>0.23</v>
      </c>
      <c r="G261" s="15">
        <f>VLOOKUP(B261,'Detrazioni '!A:N,14,FALSE)</f>
        <v>2111.3846153846152</v>
      </c>
      <c r="H261" s="3">
        <f t="shared" si="32"/>
        <v>0</v>
      </c>
      <c r="I261" s="16">
        <f t="shared" si="33"/>
        <v>2111.3846153846152</v>
      </c>
      <c r="J261" s="22">
        <f t="shared" si="34"/>
        <v>3822.6153846153848</v>
      </c>
      <c r="K261" s="22">
        <f t="shared" ref="K261:K324" si="36">J261/B261</f>
        <v>0.14816338700059631</v>
      </c>
      <c r="L261" s="22">
        <f t="shared" ref="L261:L324" si="37">(J261-J260)</f>
        <v>32.153846153846189</v>
      </c>
      <c r="M261" s="41">
        <f t="shared" ref="M261:M324" si="38">L261/A261</f>
        <v>0.32153846153846188</v>
      </c>
      <c r="N261" s="41">
        <f t="shared" ref="N261:N324" si="39">IF(AND(M261&lt;1,M261&gt;-0.3),M261,"")</f>
        <v>0.32153846153846188</v>
      </c>
    </row>
    <row r="262" spans="1:14" x14ac:dyDescent="0.2">
      <c r="A262" s="12">
        <v>100</v>
      </c>
      <c r="B262" s="12">
        <f t="shared" si="35"/>
        <v>25900</v>
      </c>
      <c r="C262" s="13">
        <f>'Aliquote medie'!C262</f>
        <v>1</v>
      </c>
      <c r="D262" s="43">
        <f>'Aliquote medie'!D262</f>
        <v>0.23</v>
      </c>
      <c r="E262" s="14">
        <f>'Aliquote medie'!F262</f>
        <v>5957</v>
      </c>
      <c r="F262" s="43">
        <f>'Aliquote medie'!G262</f>
        <v>0.23</v>
      </c>
      <c r="G262" s="15">
        <f>VLOOKUP(B262,'Detrazioni '!A:N,14,FALSE)</f>
        <v>2102.2307692307691</v>
      </c>
      <c r="H262" s="3">
        <f t="shared" si="32"/>
        <v>0</v>
      </c>
      <c r="I262" s="16">
        <f t="shared" si="33"/>
        <v>2102.2307692307691</v>
      </c>
      <c r="J262" s="22">
        <f t="shared" si="34"/>
        <v>3854.7692307692309</v>
      </c>
      <c r="K262" s="22">
        <f t="shared" si="36"/>
        <v>0.14883278883278883</v>
      </c>
      <c r="L262" s="22">
        <f t="shared" si="37"/>
        <v>32.153846153846189</v>
      </c>
      <c r="M262" s="41">
        <f t="shared" si="38"/>
        <v>0.32153846153846188</v>
      </c>
      <c r="N262" s="41">
        <f t="shared" si="39"/>
        <v>0.32153846153846188</v>
      </c>
    </row>
    <row r="263" spans="1:14" x14ac:dyDescent="0.2">
      <c r="A263" s="12">
        <v>100</v>
      </c>
      <c r="B263" s="12">
        <f t="shared" si="35"/>
        <v>26000</v>
      </c>
      <c r="C263" s="13">
        <f>'Aliquote medie'!C263</f>
        <v>1</v>
      </c>
      <c r="D263" s="43">
        <f>'Aliquote medie'!D263</f>
        <v>0.23</v>
      </c>
      <c r="E263" s="14">
        <f>'Aliquote medie'!F263</f>
        <v>5980</v>
      </c>
      <c r="F263" s="43">
        <f>'Aliquote medie'!G263</f>
        <v>0.23</v>
      </c>
      <c r="G263" s="15">
        <f>VLOOKUP(B263,'Detrazioni '!A:N,14,FALSE)</f>
        <v>2093.0769230769229</v>
      </c>
      <c r="H263" s="3">
        <f t="shared" si="32"/>
        <v>0</v>
      </c>
      <c r="I263" s="16">
        <f t="shared" si="33"/>
        <v>2093.0769230769229</v>
      </c>
      <c r="J263" s="22">
        <f t="shared" si="34"/>
        <v>3886.9230769230771</v>
      </c>
      <c r="K263" s="22">
        <f t="shared" si="36"/>
        <v>0.14949704142011835</v>
      </c>
      <c r="L263" s="22">
        <f t="shared" si="37"/>
        <v>32.153846153846189</v>
      </c>
      <c r="M263" s="41">
        <f t="shared" si="38"/>
        <v>0.32153846153846188</v>
      </c>
      <c r="N263" s="41">
        <f t="shared" si="39"/>
        <v>0.32153846153846188</v>
      </c>
    </row>
    <row r="264" spans="1:14" x14ac:dyDescent="0.2">
      <c r="A264" s="12">
        <v>100</v>
      </c>
      <c r="B264" s="12">
        <f t="shared" si="35"/>
        <v>26100</v>
      </c>
      <c r="C264" s="13">
        <f>'Aliquote medie'!C264</f>
        <v>1</v>
      </c>
      <c r="D264" s="43">
        <f>'Aliquote medie'!D264</f>
        <v>0.23</v>
      </c>
      <c r="E264" s="14">
        <f>'Aliquote medie'!F264</f>
        <v>6003</v>
      </c>
      <c r="F264" s="43">
        <f>'Aliquote medie'!G264</f>
        <v>0.23</v>
      </c>
      <c r="G264" s="15">
        <f>VLOOKUP(B264,'Detrazioni '!A:N,14,FALSE)</f>
        <v>2083.9230769230771</v>
      </c>
      <c r="H264" s="3">
        <f t="shared" si="32"/>
        <v>0</v>
      </c>
      <c r="I264" s="16">
        <f t="shared" si="33"/>
        <v>2083.9230769230771</v>
      </c>
      <c r="J264" s="22">
        <f t="shared" si="34"/>
        <v>3919.0769230769229</v>
      </c>
      <c r="K264" s="22">
        <f t="shared" si="36"/>
        <v>0.1501562039493074</v>
      </c>
      <c r="L264" s="22">
        <f t="shared" si="37"/>
        <v>32.153846153845734</v>
      </c>
      <c r="M264" s="41">
        <f t="shared" si="38"/>
        <v>0.32153846153845733</v>
      </c>
      <c r="N264" s="41">
        <f t="shared" si="39"/>
        <v>0.32153846153845733</v>
      </c>
    </row>
    <row r="265" spans="1:14" x14ac:dyDescent="0.2">
      <c r="A265" s="12">
        <v>100</v>
      </c>
      <c r="B265" s="12">
        <f t="shared" si="35"/>
        <v>26200</v>
      </c>
      <c r="C265" s="13">
        <f>'Aliquote medie'!C265</f>
        <v>1</v>
      </c>
      <c r="D265" s="43">
        <f>'Aliquote medie'!D265</f>
        <v>0.23</v>
      </c>
      <c r="E265" s="14">
        <f>'Aliquote medie'!F265</f>
        <v>6026</v>
      </c>
      <c r="F265" s="43">
        <f>'Aliquote medie'!G265</f>
        <v>0.23</v>
      </c>
      <c r="G265" s="15">
        <f>VLOOKUP(B265,'Detrazioni '!A:N,14,FALSE)</f>
        <v>2074.7692307692309</v>
      </c>
      <c r="H265" s="3">
        <f t="shared" si="32"/>
        <v>0</v>
      </c>
      <c r="I265" s="16">
        <f t="shared" si="33"/>
        <v>2074.7692307692309</v>
      </c>
      <c r="J265" s="22">
        <f t="shared" si="34"/>
        <v>3951.2307692307691</v>
      </c>
      <c r="K265" s="22">
        <f t="shared" si="36"/>
        <v>0.15081033470346447</v>
      </c>
      <c r="L265" s="22">
        <f t="shared" si="37"/>
        <v>32.153846153846189</v>
      </c>
      <c r="M265" s="41">
        <f t="shared" si="38"/>
        <v>0.32153846153846188</v>
      </c>
      <c r="N265" s="41">
        <f t="shared" si="39"/>
        <v>0.32153846153846188</v>
      </c>
    </row>
    <row r="266" spans="1:14" x14ac:dyDescent="0.2">
      <c r="A266" s="12">
        <v>100</v>
      </c>
      <c r="B266" s="12">
        <f t="shared" si="35"/>
        <v>26300</v>
      </c>
      <c r="C266" s="13">
        <f>'Aliquote medie'!C266</f>
        <v>1</v>
      </c>
      <c r="D266" s="43">
        <f>'Aliquote medie'!D266</f>
        <v>0.23</v>
      </c>
      <c r="E266" s="14">
        <f>'Aliquote medie'!F266</f>
        <v>6049</v>
      </c>
      <c r="F266" s="43">
        <f>'Aliquote medie'!G266</f>
        <v>0.23</v>
      </c>
      <c r="G266" s="15">
        <f>VLOOKUP(B266,'Detrazioni '!A:N,14,FALSE)</f>
        <v>2065.6153846153848</v>
      </c>
      <c r="H266" s="3">
        <f t="shared" si="32"/>
        <v>0</v>
      </c>
      <c r="I266" s="16">
        <f t="shared" si="33"/>
        <v>2065.6153846153848</v>
      </c>
      <c r="J266" s="22">
        <f t="shared" si="34"/>
        <v>3983.3846153846152</v>
      </c>
      <c r="K266" s="22">
        <f t="shared" si="36"/>
        <v>0.15145949107926293</v>
      </c>
      <c r="L266" s="22">
        <f t="shared" si="37"/>
        <v>32.153846153846189</v>
      </c>
      <c r="M266" s="41">
        <f t="shared" si="38"/>
        <v>0.32153846153846188</v>
      </c>
      <c r="N266" s="41">
        <f t="shared" si="39"/>
        <v>0.32153846153846188</v>
      </c>
    </row>
    <row r="267" spans="1:14" x14ac:dyDescent="0.2">
      <c r="A267" s="12">
        <v>100</v>
      </c>
      <c r="B267" s="12">
        <f t="shared" si="35"/>
        <v>26400</v>
      </c>
      <c r="C267" s="13">
        <f>'Aliquote medie'!C267</f>
        <v>1</v>
      </c>
      <c r="D267" s="43">
        <f>'Aliquote medie'!D267</f>
        <v>0.23</v>
      </c>
      <c r="E267" s="14">
        <f>'Aliquote medie'!F267</f>
        <v>6072</v>
      </c>
      <c r="F267" s="43">
        <f>'Aliquote medie'!G267</f>
        <v>0.23</v>
      </c>
      <c r="G267" s="15">
        <f>VLOOKUP(B267,'Detrazioni '!A:N,14,FALSE)</f>
        <v>2056.4615384615386</v>
      </c>
      <c r="H267" s="3">
        <f t="shared" si="32"/>
        <v>0</v>
      </c>
      <c r="I267" s="16">
        <f t="shared" si="33"/>
        <v>2056.4615384615386</v>
      </c>
      <c r="J267" s="22">
        <f t="shared" si="34"/>
        <v>4015.5384615384614</v>
      </c>
      <c r="K267" s="22">
        <f t="shared" si="36"/>
        <v>0.15210372960372959</v>
      </c>
      <c r="L267" s="22">
        <f t="shared" si="37"/>
        <v>32.153846153846189</v>
      </c>
      <c r="M267" s="41">
        <f t="shared" si="38"/>
        <v>0.32153846153846188</v>
      </c>
      <c r="N267" s="41">
        <f t="shared" si="39"/>
        <v>0.32153846153846188</v>
      </c>
    </row>
    <row r="268" spans="1:14" x14ac:dyDescent="0.2">
      <c r="A268" s="12">
        <v>100</v>
      </c>
      <c r="B268" s="12">
        <f t="shared" si="35"/>
        <v>26500</v>
      </c>
      <c r="C268" s="13">
        <f>'Aliquote medie'!C268</f>
        <v>1</v>
      </c>
      <c r="D268" s="43">
        <f>'Aliquote medie'!D268</f>
        <v>0.23</v>
      </c>
      <c r="E268" s="14">
        <f>'Aliquote medie'!F268</f>
        <v>6095</v>
      </c>
      <c r="F268" s="43">
        <f>'Aliquote medie'!G268</f>
        <v>0.23</v>
      </c>
      <c r="G268" s="15">
        <f>VLOOKUP(B268,'Detrazioni '!A:N,14,FALSE)</f>
        <v>2047.3076923076924</v>
      </c>
      <c r="H268" s="3">
        <f t="shared" si="32"/>
        <v>0</v>
      </c>
      <c r="I268" s="16">
        <f t="shared" si="33"/>
        <v>2047.3076923076924</v>
      </c>
      <c r="J268" s="22">
        <f t="shared" si="34"/>
        <v>4047.6923076923076</v>
      </c>
      <c r="K268" s="22">
        <f t="shared" si="36"/>
        <v>0.15274310595065313</v>
      </c>
      <c r="L268" s="22">
        <f t="shared" si="37"/>
        <v>32.153846153846189</v>
      </c>
      <c r="M268" s="41">
        <f t="shared" si="38"/>
        <v>0.32153846153846188</v>
      </c>
      <c r="N268" s="41">
        <f t="shared" si="39"/>
        <v>0.32153846153846188</v>
      </c>
    </row>
    <row r="269" spans="1:14" x14ac:dyDescent="0.2">
      <c r="A269" s="12">
        <v>100</v>
      </c>
      <c r="B269" s="12">
        <f t="shared" si="35"/>
        <v>26600</v>
      </c>
      <c r="C269" s="13">
        <f>'Aliquote medie'!C269</f>
        <v>1</v>
      </c>
      <c r="D269" s="43">
        <f>'Aliquote medie'!D269</f>
        <v>0.23</v>
      </c>
      <c r="E269" s="14">
        <f>'Aliquote medie'!F269</f>
        <v>6118</v>
      </c>
      <c r="F269" s="43">
        <f>'Aliquote medie'!G269</f>
        <v>0.23</v>
      </c>
      <c r="G269" s="15">
        <f>VLOOKUP(B269,'Detrazioni '!A:N,14,FALSE)</f>
        <v>2038.1538461538462</v>
      </c>
      <c r="H269" s="3">
        <f t="shared" si="32"/>
        <v>0</v>
      </c>
      <c r="I269" s="16">
        <f t="shared" si="33"/>
        <v>2038.1538461538462</v>
      </c>
      <c r="J269" s="22">
        <f t="shared" si="34"/>
        <v>4079.8461538461538</v>
      </c>
      <c r="K269" s="22">
        <f t="shared" si="36"/>
        <v>0.15337767495662233</v>
      </c>
      <c r="L269" s="22">
        <f t="shared" si="37"/>
        <v>32.153846153846189</v>
      </c>
      <c r="M269" s="41">
        <f t="shared" si="38"/>
        <v>0.32153846153846188</v>
      </c>
      <c r="N269" s="41">
        <f t="shared" si="39"/>
        <v>0.32153846153846188</v>
      </c>
    </row>
    <row r="270" spans="1:14" x14ac:dyDescent="0.2">
      <c r="A270" s="12">
        <v>100</v>
      </c>
      <c r="B270" s="12">
        <f t="shared" si="35"/>
        <v>26700</v>
      </c>
      <c r="C270" s="13">
        <f>'Aliquote medie'!C270</f>
        <v>1</v>
      </c>
      <c r="D270" s="43">
        <f>'Aliquote medie'!D270</f>
        <v>0.23</v>
      </c>
      <c r="E270" s="14">
        <f>'Aliquote medie'!F270</f>
        <v>6141</v>
      </c>
      <c r="F270" s="43">
        <f>'Aliquote medie'!G270</f>
        <v>0.23</v>
      </c>
      <c r="G270" s="15">
        <f>VLOOKUP(B270,'Detrazioni '!A:N,14,FALSE)</f>
        <v>2029</v>
      </c>
      <c r="H270" s="3">
        <f t="shared" si="32"/>
        <v>0</v>
      </c>
      <c r="I270" s="16">
        <f t="shared" si="33"/>
        <v>2029</v>
      </c>
      <c r="J270" s="22">
        <f t="shared" si="34"/>
        <v>4112</v>
      </c>
      <c r="K270" s="22">
        <f t="shared" si="36"/>
        <v>0.15400749063670413</v>
      </c>
      <c r="L270" s="22">
        <f t="shared" si="37"/>
        <v>32.153846153846189</v>
      </c>
      <c r="M270" s="41">
        <f t="shared" si="38"/>
        <v>0.32153846153846188</v>
      </c>
      <c r="N270" s="41">
        <f t="shared" si="39"/>
        <v>0.32153846153846188</v>
      </c>
    </row>
    <row r="271" spans="1:14" x14ac:dyDescent="0.2">
      <c r="A271" s="12">
        <v>100</v>
      </c>
      <c r="B271" s="12">
        <f t="shared" si="35"/>
        <v>26800</v>
      </c>
      <c r="C271" s="13">
        <f>'Aliquote medie'!C271</f>
        <v>1</v>
      </c>
      <c r="D271" s="43">
        <f>'Aliquote medie'!D271</f>
        <v>0.23</v>
      </c>
      <c r="E271" s="14">
        <f>'Aliquote medie'!F271</f>
        <v>6164</v>
      </c>
      <c r="F271" s="43">
        <f>'Aliquote medie'!G271</f>
        <v>0.23</v>
      </c>
      <c r="G271" s="15">
        <f>VLOOKUP(B271,'Detrazioni '!A:N,14,FALSE)</f>
        <v>2019.8461538461538</v>
      </c>
      <c r="H271" s="3">
        <f t="shared" si="32"/>
        <v>0</v>
      </c>
      <c r="I271" s="16">
        <f t="shared" si="33"/>
        <v>2019.8461538461538</v>
      </c>
      <c r="J271" s="22">
        <f t="shared" si="34"/>
        <v>4144.1538461538457</v>
      </c>
      <c r="K271" s="22">
        <f t="shared" si="36"/>
        <v>0.15463260619977037</v>
      </c>
      <c r="L271" s="22">
        <f t="shared" si="37"/>
        <v>32.153846153845734</v>
      </c>
      <c r="M271" s="41">
        <f t="shared" si="38"/>
        <v>0.32153846153845733</v>
      </c>
      <c r="N271" s="41">
        <f t="shared" si="39"/>
        <v>0.32153846153845733</v>
      </c>
    </row>
    <row r="272" spans="1:14" x14ac:dyDescent="0.2">
      <c r="A272" s="12">
        <v>100</v>
      </c>
      <c r="B272" s="12">
        <f t="shared" si="35"/>
        <v>26900</v>
      </c>
      <c r="C272" s="13">
        <f>'Aliquote medie'!C272</f>
        <v>1</v>
      </c>
      <c r="D272" s="43">
        <f>'Aliquote medie'!D272</f>
        <v>0.23</v>
      </c>
      <c r="E272" s="14">
        <f>'Aliquote medie'!F272</f>
        <v>6187</v>
      </c>
      <c r="F272" s="43">
        <f>'Aliquote medie'!G272</f>
        <v>0.23</v>
      </c>
      <c r="G272" s="15">
        <f>VLOOKUP(B272,'Detrazioni '!A:N,14,FALSE)</f>
        <v>2010.6923076923076</v>
      </c>
      <c r="H272" s="3">
        <f t="shared" si="32"/>
        <v>0</v>
      </c>
      <c r="I272" s="16">
        <f t="shared" si="33"/>
        <v>2010.6923076923076</v>
      </c>
      <c r="J272" s="22">
        <f t="shared" si="34"/>
        <v>4176.3076923076924</v>
      </c>
      <c r="K272" s="22">
        <f t="shared" si="36"/>
        <v>0.15525307406348299</v>
      </c>
      <c r="L272" s="22">
        <f t="shared" si="37"/>
        <v>32.153846153846644</v>
      </c>
      <c r="M272" s="41">
        <f t="shared" si="38"/>
        <v>0.32153846153846644</v>
      </c>
      <c r="N272" s="41">
        <f t="shared" si="39"/>
        <v>0.32153846153846644</v>
      </c>
    </row>
    <row r="273" spans="1:14" x14ac:dyDescent="0.2">
      <c r="A273" s="12">
        <v>100</v>
      </c>
      <c r="B273" s="12">
        <f t="shared" si="35"/>
        <v>27000</v>
      </c>
      <c r="C273" s="13">
        <f>'Aliquote medie'!C273</f>
        <v>1</v>
      </c>
      <c r="D273" s="43">
        <f>'Aliquote medie'!D273</f>
        <v>0.23</v>
      </c>
      <c r="E273" s="14">
        <f>'Aliquote medie'!F273</f>
        <v>6210</v>
      </c>
      <c r="F273" s="43">
        <f>'Aliquote medie'!G273</f>
        <v>0.23</v>
      </c>
      <c r="G273" s="15">
        <f>VLOOKUP(B273,'Detrazioni '!A:N,14,FALSE)</f>
        <v>2001.5384615384614</v>
      </c>
      <c r="H273" s="3">
        <f t="shared" si="32"/>
        <v>0</v>
      </c>
      <c r="I273" s="16">
        <f t="shared" si="33"/>
        <v>2001.5384615384614</v>
      </c>
      <c r="J273" s="22">
        <f t="shared" si="34"/>
        <v>4208.461538461539</v>
      </c>
      <c r="K273" s="22">
        <f t="shared" si="36"/>
        <v>0.1558689458689459</v>
      </c>
      <c r="L273" s="22">
        <f t="shared" si="37"/>
        <v>32.153846153846644</v>
      </c>
      <c r="M273" s="41">
        <f t="shared" si="38"/>
        <v>0.32153846153846644</v>
      </c>
      <c r="N273" s="41">
        <f t="shared" si="39"/>
        <v>0.32153846153846644</v>
      </c>
    </row>
    <row r="274" spans="1:14" x14ac:dyDescent="0.2">
      <c r="A274" s="12">
        <v>100</v>
      </c>
      <c r="B274" s="12">
        <f t="shared" si="35"/>
        <v>27100</v>
      </c>
      <c r="C274" s="13">
        <f>'Aliquote medie'!C274</f>
        <v>1</v>
      </c>
      <c r="D274" s="43">
        <f>'Aliquote medie'!D274</f>
        <v>0.23</v>
      </c>
      <c r="E274" s="14">
        <f>'Aliquote medie'!F274</f>
        <v>6233</v>
      </c>
      <c r="F274" s="43">
        <f>'Aliquote medie'!G274</f>
        <v>0.23</v>
      </c>
      <c r="G274" s="15">
        <f>VLOOKUP(B274,'Detrazioni '!A:N,14,FALSE)</f>
        <v>1992.3846153846155</v>
      </c>
      <c r="H274" s="3">
        <f t="shared" si="32"/>
        <v>0</v>
      </c>
      <c r="I274" s="16">
        <f t="shared" si="33"/>
        <v>1992.3846153846155</v>
      </c>
      <c r="J274" s="22">
        <f t="shared" si="34"/>
        <v>4240.6153846153848</v>
      </c>
      <c r="K274" s="22">
        <f t="shared" si="36"/>
        <v>0.15648027249503266</v>
      </c>
      <c r="L274" s="22">
        <f t="shared" si="37"/>
        <v>32.153846153845734</v>
      </c>
      <c r="M274" s="41">
        <f t="shared" si="38"/>
        <v>0.32153846153845733</v>
      </c>
      <c r="N274" s="41">
        <f t="shared" si="39"/>
        <v>0.32153846153845733</v>
      </c>
    </row>
    <row r="275" spans="1:14" x14ac:dyDescent="0.2">
      <c r="A275" s="12">
        <v>100</v>
      </c>
      <c r="B275" s="12">
        <f t="shared" si="35"/>
        <v>27200</v>
      </c>
      <c r="C275" s="13">
        <f>'Aliquote medie'!C275</f>
        <v>1</v>
      </c>
      <c r="D275" s="43">
        <f>'Aliquote medie'!D275</f>
        <v>0.23</v>
      </c>
      <c r="E275" s="14">
        <f>'Aliquote medie'!F275</f>
        <v>6256</v>
      </c>
      <c r="F275" s="43">
        <f>'Aliquote medie'!G275</f>
        <v>0.23</v>
      </c>
      <c r="G275" s="15">
        <f>VLOOKUP(B275,'Detrazioni '!A:N,14,FALSE)</f>
        <v>1983.2307692307693</v>
      </c>
      <c r="H275" s="3">
        <f t="shared" si="32"/>
        <v>0</v>
      </c>
      <c r="I275" s="16">
        <f t="shared" si="33"/>
        <v>1983.2307692307693</v>
      </c>
      <c r="J275" s="22">
        <f t="shared" si="34"/>
        <v>4272.7692307692305</v>
      </c>
      <c r="K275" s="22">
        <f t="shared" si="36"/>
        <v>0.15708710407239818</v>
      </c>
      <c r="L275" s="22">
        <f t="shared" si="37"/>
        <v>32.153846153845734</v>
      </c>
      <c r="M275" s="41">
        <f t="shared" si="38"/>
        <v>0.32153846153845733</v>
      </c>
      <c r="N275" s="41">
        <f t="shared" si="39"/>
        <v>0.32153846153845733</v>
      </c>
    </row>
    <row r="276" spans="1:14" x14ac:dyDescent="0.2">
      <c r="A276" s="12">
        <v>100</v>
      </c>
      <c r="B276" s="12">
        <f t="shared" si="35"/>
        <v>27300</v>
      </c>
      <c r="C276" s="13">
        <f>'Aliquote medie'!C276</f>
        <v>1</v>
      </c>
      <c r="D276" s="43">
        <f>'Aliquote medie'!D276</f>
        <v>0.23</v>
      </c>
      <c r="E276" s="14">
        <f>'Aliquote medie'!F276</f>
        <v>6279</v>
      </c>
      <c r="F276" s="43">
        <f>'Aliquote medie'!G276</f>
        <v>0.23</v>
      </c>
      <c r="G276" s="15">
        <f>VLOOKUP(B276,'Detrazioni '!A:N,14,FALSE)</f>
        <v>1974.0769230769231</v>
      </c>
      <c r="H276" s="3">
        <f t="shared" si="32"/>
        <v>0</v>
      </c>
      <c r="I276" s="16">
        <f t="shared" si="33"/>
        <v>1974.0769230769231</v>
      </c>
      <c r="J276" s="22">
        <f t="shared" si="34"/>
        <v>4304.9230769230771</v>
      </c>
      <c r="K276" s="22">
        <f t="shared" si="36"/>
        <v>0.15768948999718232</v>
      </c>
      <c r="L276" s="22">
        <f t="shared" si="37"/>
        <v>32.153846153846644</v>
      </c>
      <c r="M276" s="41">
        <f t="shared" si="38"/>
        <v>0.32153846153846644</v>
      </c>
      <c r="N276" s="41">
        <f t="shared" si="39"/>
        <v>0.32153846153846644</v>
      </c>
    </row>
    <row r="277" spans="1:14" x14ac:dyDescent="0.2">
      <c r="A277" s="12">
        <v>100</v>
      </c>
      <c r="B277" s="12">
        <f t="shared" si="35"/>
        <v>27400</v>
      </c>
      <c r="C277" s="13">
        <f>'Aliquote medie'!C277</f>
        <v>1</v>
      </c>
      <c r="D277" s="43">
        <f>'Aliquote medie'!D277</f>
        <v>0.23</v>
      </c>
      <c r="E277" s="14">
        <f>'Aliquote medie'!F277</f>
        <v>6302</v>
      </c>
      <c r="F277" s="43">
        <f>'Aliquote medie'!G277</f>
        <v>0.23</v>
      </c>
      <c r="G277" s="15">
        <f>VLOOKUP(B277,'Detrazioni '!A:N,14,FALSE)</f>
        <v>1964.9230769230769</v>
      </c>
      <c r="H277" s="3">
        <f t="shared" si="32"/>
        <v>0</v>
      </c>
      <c r="I277" s="16">
        <f t="shared" si="33"/>
        <v>1964.9230769230769</v>
      </c>
      <c r="J277" s="22">
        <f t="shared" si="34"/>
        <v>4337.0769230769229</v>
      </c>
      <c r="K277" s="22">
        <f t="shared" si="36"/>
        <v>0.15828747894441325</v>
      </c>
      <c r="L277" s="22">
        <f t="shared" si="37"/>
        <v>32.153846153845734</v>
      </c>
      <c r="M277" s="41">
        <f t="shared" si="38"/>
        <v>0.32153846153845733</v>
      </c>
      <c r="N277" s="41">
        <f t="shared" si="39"/>
        <v>0.32153846153845733</v>
      </c>
    </row>
    <row r="278" spans="1:14" x14ac:dyDescent="0.2">
      <c r="A278" s="12">
        <v>100</v>
      </c>
      <c r="B278" s="12">
        <f t="shared" si="35"/>
        <v>27500</v>
      </c>
      <c r="C278" s="13">
        <f>'Aliquote medie'!C278</f>
        <v>1</v>
      </c>
      <c r="D278" s="43">
        <f>'Aliquote medie'!D278</f>
        <v>0.23</v>
      </c>
      <c r="E278" s="14">
        <f>'Aliquote medie'!F278</f>
        <v>6325</v>
      </c>
      <c r="F278" s="43">
        <f>'Aliquote medie'!G278</f>
        <v>0.23</v>
      </c>
      <c r="G278" s="15">
        <f>VLOOKUP(B278,'Detrazioni '!A:N,14,FALSE)</f>
        <v>1955.7692307692307</v>
      </c>
      <c r="H278" s="3">
        <f t="shared" si="32"/>
        <v>0</v>
      </c>
      <c r="I278" s="16">
        <f t="shared" si="33"/>
        <v>1955.7692307692307</v>
      </c>
      <c r="J278" s="22">
        <f t="shared" si="34"/>
        <v>4369.2307692307695</v>
      </c>
      <c r="K278" s="22">
        <f t="shared" si="36"/>
        <v>0.15888111888111889</v>
      </c>
      <c r="L278" s="22">
        <f t="shared" si="37"/>
        <v>32.153846153846644</v>
      </c>
      <c r="M278" s="41">
        <f t="shared" si="38"/>
        <v>0.32153846153846644</v>
      </c>
      <c r="N278" s="41">
        <f t="shared" si="39"/>
        <v>0.32153846153846644</v>
      </c>
    </row>
    <row r="279" spans="1:14" x14ac:dyDescent="0.2">
      <c r="A279" s="12">
        <v>100</v>
      </c>
      <c r="B279" s="12">
        <f t="shared" si="35"/>
        <v>27600</v>
      </c>
      <c r="C279" s="13">
        <f>'Aliquote medie'!C279</f>
        <v>1</v>
      </c>
      <c r="D279" s="43">
        <f>'Aliquote medie'!D279</f>
        <v>0.23</v>
      </c>
      <c r="E279" s="14">
        <f>'Aliquote medie'!F279</f>
        <v>6348</v>
      </c>
      <c r="F279" s="43">
        <f>'Aliquote medie'!G279</f>
        <v>0.23</v>
      </c>
      <c r="G279" s="15">
        <f>VLOOKUP(B279,'Detrazioni '!A:N,14,FALSE)</f>
        <v>1946.6153846153845</v>
      </c>
      <c r="H279" s="3">
        <f t="shared" si="32"/>
        <v>0</v>
      </c>
      <c r="I279" s="16">
        <f t="shared" si="33"/>
        <v>1946.6153846153845</v>
      </c>
      <c r="J279" s="22">
        <f t="shared" si="34"/>
        <v>4401.3846153846152</v>
      </c>
      <c r="K279" s="22">
        <f t="shared" si="36"/>
        <v>0.15947045707915272</v>
      </c>
      <c r="L279" s="22">
        <f t="shared" si="37"/>
        <v>32.153846153845734</v>
      </c>
      <c r="M279" s="41">
        <f t="shared" si="38"/>
        <v>0.32153846153845733</v>
      </c>
      <c r="N279" s="41">
        <f t="shared" si="39"/>
        <v>0.32153846153845733</v>
      </c>
    </row>
    <row r="280" spans="1:14" x14ac:dyDescent="0.2">
      <c r="A280" s="12">
        <v>100</v>
      </c>
      <c r="B280" s="12">
        <f t="shared" si="35"/>
        <v>27700</v>
      </c>
      <c r="C280" s="13">
        <f>'Aliquote medie'!C280</f>
        <v>1</v>
      </c>
      <c r="D280" s="43">
        <f>'Aliquote medie'!D280</f>
        <v>0.23</v>
      </c>
      <c r="E280" s="14">
        <f>'Aliquote medie'!F280</f>
        <v>6371</v>
      </c>
      <c r="F280" s="43">
        <f>'Aliquote medie'!G280</f>
        <v>0.23</v>
      </c>
      <c r="G280" s="15">
        <f>VLOOKUP(B280,'Detrazioni '!A:N,14,FALSE)</f>
        <v>1937.4615384615386</v>
      </c>
      <c r="H280" s="3">
        <f t="shared" si="32"/>
        <v>0</v>
      </c>
      <c r="I280" s="16">
        <f t="shared" si="33"/>
        <v>1937.4615384615386</v>
      </c>
      <c r="J280" s="22">
        <f t="shared" si="34"/>
        <v>4433.538461538461</v>
      </c>
      <c r="K280" s="22">
        <f t="shared" si="36"/>
        <v>0.16005554012774229</v>
      </c>
      <c r="L280" s="22">
        <f t="shared" si="37"/>
        <v>32.153846153845734</v>
      </c>
      <c r="M280" s="41">
        <f t="shared" si="38"/>
        <v>0.32153846153845733</v>
      </c>
      <c r="N280" s="41">
        <f t="shared" si="39"/>
        <v>0.32153846153845733</v>
      </c>
    </row>
    <row r="281" spans="1:14" x14ac:dyDescent="0.2">
      <c r="A281" s="12">
        <v>100</v>
      </c>
      <c r="B281" s="12">
        <f t="shared" si="35"/>
        <v>27800</v>
      </c>
      <c r="C281" s="13">
        <f>'Aliquote medie'!C281</f>
        <v>1</v>
      </c>
      <c r="D281" s="43">
        <f>'Aliquote medie'!D281</f>
        <v>0.23</v>
      </c>
      <c r="E281" s="14">
        <f>'Aliquote medie'!F281</f>
        <v>6394</v>
      </c>
      <c r="F281" s="43">
        <f>'Aliquote medie'!G281</f>
        <v>0.23</v>
      </c>
      <c r="G281" s="15">
        <f>VLOOKUP(B281,'Detrazioni '!A:N,14,FALSE)</f>
        <v>1928.3076923076924</v>
      </c>
      <c r="H281" s="3">
        <f t="shared" si="32"/>
        <v>0</v>
      </c>
      <c r="I281" s="16">
        <f t="shared" si="33"/>
        <v>1928.3076923076924</v>
      </c>
      <c r="J281" s="22">
        <f t="shared" si="34"/>
        <v>4465.6923076923076</v>
      </c>
      <c r="K281" s="22">
        <f t="shared" si="36"/>
        <v>0.16063641394576647</v>
      </c>
      <c r="L281" s="22">
        <f t="shared" si="37"/>
        <v>32.153846153846644</v>
      </c>
      <c r="M281" s="41">
        <f t="shared" si="38"/>
        <v>0.32153846153846644</v>
      </c>
      <c r="N281" s="41">
        <f t="shared" si="39"/>
        <v>0.32153846153846644</v>
      </c>
    </row>
    <row r="282" spans="1:14" x14ac:dyDescent="0.2">
      <c r="A282" s="12">
        <v>100</v>
      </c>
      <c r="B282" s="12">
        <f t="shared" si="35"/>
        <v>27900</v>
      </c>
      <c r="C282" s="13">
        <f>'Aliquote medie'!C282</f>
        <v>1</v>
      </c>
      <c r="D282" s="43">
        <f>'Aliquote medie'!D282</f>
        <v>0.23</v>
      </c>
      <c r="E282" s="14">
        <f>'Aliquote medie'!F282</f>
        <v>6417</v>
      </c>
      <c r="F282" s="43">
        <f>'Aliquote medie'!G282</f>
        <v>0.23</v>
      </c>
      <c r="G282" s="15">
        <f>VLOOKUP(B282,'Detrazioni '!A:N,14,FALSE)</f>
        <v>1919.1538461538462</v>
      </c>
      <c r="H282" s="3">
        <f t="shared" si="32"/>
        <v>0</v>
      </c>
      <c r="I282" s="16">
        <f t="shared" si="33"/>
        <v>1919.1538461538462</v>
      </c>
      <c r="J282" s="22">
        <f t="shared" si="34"/>
        <v>4497.8461538461543</v>
      </c>
      <c r="K282" s="22">
        <f t="shared" si="36"/>
        <v>0.16121312379376898</v>
      </c>
      <c r="L282" s="22">
        <f t="shared" si="37"/>
        <v>32.153846153846644</v>
      </c>
      <c r="M282" s="41">
        <f t="shared" si="38"/>
        <v>0.32153846153846644</v>
      </c>
      <c r="N282" s="41">
        <f t="shared" si="39"/>
        <v>0.32153846153846644</v>
      </c>
    </row>
    <row r="283" spans="1:14" x14ac:dyDescent="0.2">
      <c r="A283" s="12">
        <v>100</v>
      </c>
      <c r="B283" s="12">
        <f t="shared" si="35"/>
        <v>28000</v>
      </c>
      <c r="C283" s="13">
        <f>'Aliquote medie'!C283</f>
        <v>1</v>
      </c>
      <c r="D283" s="43">
        <f>'Aliquote medie'!D283</f>
        <v>0.23</v>
      </c>
      <c r="E283" s="14">
        <f>'Aliquote medie'!F283</f>
        <v>6440</v>
      </c>
      <c r="F283" s="43">
        <f>'Aliquote medie'!G283</f>
        <v>0.23</v>
      </c>
      <c r="G283" s="15">
        <f>VLOOKUP(B283,'Detrazioni '!A:N,14,FALSE)</f>
        <v>1910</v>
      </c>
      <c r="H283" s="3">
        <f t="shared" si="32"/>
        <v>0</v>
      </c>
      <c r="I283" s="16">
        <f t="shared" si="33"/>
        <v>1910</v>
      </c>
      <c r="J283" s="22">
        <f t="shared" si="34"/>
        <v>4530</v>
      </c>
      <c r="K283" s="22">
        <f t="shared" si="36"/>
        <v>0.16178571428571428</v>
      </c>
      <c r="L283" s="22">
        <f t="shared" si="37"/>
        <v>32.153846153845734</v>
      </c>
      <c r="M283" s="41">
        <f t="shared" si="38"/>
        <v>0.32153846153845733</v>
      </c>
      <c r="N283" s="41">
        <f t="shared" si="39"/>
        <v>0.32153846153845733</v>
      </c>
    </row>
    <row r="284" spans="1:14" x14ac:dyDescent="0.2">
      <c r="A284" s="12">
        <v>100</v>
      </c>
      <c r="B284" s="12">
        <f t="shared" si="35"/>
        <v>28100</v>
      </c>
      <c r="C284" s="13">
        <f>'Aliquote medie'!C284</f>
        <v>2</v>
      </c>
      <c r="D284" s="43">
        <f>'Aliquote medie'!D284</f>
        <v>0.35</v>
      </c>
      <c r="E284" s="14">
        <f>'Aliquote medie'!F284</f>
        <v>6475</v>
      </c>
      <c r="F284" s="43">
        <f>'Aliquote medie'!G284</f>
        <v>0.2304270462633452</v>
      </c>
      <c r="G284" s="15">
        <f>VLOOKUP(B284,'Detrazioni '!A:N,14,FALSE)</f>
        <v>1901.3181818181818</v>
      </c>
      <c r="H284" s="3">
        <f t="shared" si="32"/>
        <v>0</v>
      </c>
      <c r="I284" s="16">
        <f t="shared" si="33"/>
        <v>1901.3181818181818</v>
      </c>
      <c r="J284" s="22">
        <f t="shared" si="34"/>
        <v>4573.681818181818</v>
      </c>
      <c r="K284" s="22">
        <f t="shared" si="36"/>
        <v>0.16276447751536718</v>
      </c>
      <c r="L284" s="22">
        <f t="shared" si="37"/>
        <v>43.681818181818016</v>
      </c>
      <c r="M284" s="41">
        <f t="shared" si="38"/>
        <v>0.43681818181818016</v>
      </c>
      <c r="N284" s="41">
        <f t="shared" si="39"/>
        <v>0.43681818181818016</v>
      </c>
    </row>
    <row r="285" spans="1:14" x14ac:dyDescent="0.2">
      <c r="A285" s="12">
        <v>100</v>
      </c>
      <c r="B285" s="12">
        <f t="shared" si="35"/>
        <v>28200</v>
      </c>
      <c r="C285" s="13">
        <f>'Aliquote medie'!C285</f>
        <v>2</v>
      </c>
      <c r="D285" s="43">
        <f>'Aliquote medie'!D285</f>
        <v>0.35</v>
      </c>
      <c r="E285" s="14">
        <f>'Aliquote medie'!F285</f>
        <v>6510</v>
      </c>
      <c r="F285" s="43">
        <f>'Aliquote medie'!G285</f>
        <v>0.23085106382978723</v>
      </c>
      <c r="G285" s="15">
        <f>VLOOKUP(B285,'Detrazioni '!A:N,14,FALSE)</f>
        <v>1892.6363636363637</v>
      </c>
      <c r="H285" s="3">
        <f t="shared" si="32"/>
        <v>0</v>
      </c>
      <c r="I285" s="16">
        <f t="shared" si="33"/>
        <v>1892.6363636363637</v>
      </c>
      <c r="J285" s="22">
        <f t="shared" si="34"/>
        <v>4617.363636363636</v>
      </c>
      <c r="K285" s="22">
        <f t="shared" si="36"/>
        <v>0.16373629916183108</v>
      </c>
      <c r="L285" s="22">
        <f t="shared" si="37"/>
        <v>43.681818181818016</v>
      </c>
      <c r="M285" s="41">
        <f t="shared" si="38"/>
        <v>0.43681818181818016</v>
      </c>
      <c r="N285" s="41">
        <f t="shared" si="39"/>
        <v>0.43681818181818016</v>
      </c>
    </row>
    <row r="286" spans="1:14" x14ac:dyDescent="0.2">
      <c r="A286" s="12">
        <v>100</v>
      </c>
      <c r="B286" s="12">
        <f t="shared" si="35"/>
        <v>28300</v>
      </c>
      <c r="C286" s="13">
        <f>'Aliquote medie'!C286</f>
        <v>2</v>
      </c>
      <c r="D286" s="43">
        <f>'Aliquote medie'!D286</f>
        <v>0.35</v>
      </c>
      <c r="E286" s="14">
        <f>'Aliquote medie'!F286</f>
        <v>6545</v>
      </c>
      <c r="F286" s="43">
        <f>'Aliquote medie'!G286</f>
        <v>0.2312720848056537</v>
      </c>
      <c r="G286" s="15">
        <f>VLOOKUP(B286,'Detrazioni '!A:N,14,FALSE)</f>
        <v>1883.9545454545455</v>
      </c>
      <c r="H286" s="3">
        <f t="shared" si="32"/>
        <v>0</v>
      </c>
      <c r="I286" s="16">
        <f t="shared" si="33"/>
        <v>1883.9545454545455</v>
      </c>
      <c r="J286" s="22">
        <f t="shared" si="34"/>
        <v>4661.045454545454</v>
      </c>
      <c r="K286" s="22">
        <f t="shared" si="36"/>
        <v>0.16470125281079342</v>
      </c>
      <c r="L286" s="22">
        <f t="shared" si="37"/>
        <v>43.681818181818016</v>
      </c>
      <c r="M286" s="41">
        <f t="shared" si="38"/>
        <v>0.43681818181818016</v>
      </c>
      <c r="N286" s="41">
        <f t="shared" si="39"/>
        <v>0.43681818181818016</v>
      </c>
    </row>
    <row r="287" spans="1:14" x14ac:dyDescent="0.2">
      <c r="A287" s="12">
        <v>100</v>
      </c>
      <c r="B287" s="12">
        <f t="shared" si="35"/>
        <v>28400</v>
      </c>
      <c r="C287" s="13">
        <f>'Aliquote medie'!C287</f>
        <v>2</v>
      </c>
      <c r="D287" s="43">
        <f>'Aliquote medie'!D287</f>
        <v>0.35</v>
      </c>
      <c r="E287" s="14">
        <f>'Aliquote medie'!F287</f>
        <v>6580</v>
      </c>
      <c r="F287" s="43">
        <f>'Aliquote medie'!G287</f>
        <v>0.23169014084507042</v>
      </c>
      <c r="G287" s="15">
        <f>VLOOKUP(B287,'Detrazioni '!A:N,14,FALSE)</f>
        <v>1875.2727272727273</v>
      </c>
      <c r="H287" s="3">
        <f t="shared" si="32"/>
        <v>0</v>
      </c>
      <c r="I287" s="16">
        <f t="shared" si="33"/>
        <v>1875.2727272727273</v>
      </c>
      <c r="J287" s="22">
        <f t="shared" si="34"/>
        <v>4704.727272727273</v>
      </c>
      <c r="K287" s="22">
        <f t="shared" si="36"/>
        <v>0.16565941101152371</v>
      </c>
      <c r="L287" s="22">
        <f t="shared" si="37"/>
        <v>43.681818181818926</v>
      </c>
      <c r="M287" s="41">
        <f t="shared" si="38"/>
        <v>0.43681818181818927</v>
      </c>
      <c r="N287" s="41">
        <f t="shared" si="39"/>
        <v>0.43681818181818927</v>
      </c>
    </row>
    <row r="288" spans="1:14" x14ac:dyDescent="0.2">
      <c r="A288" s="12">
        <v>100</v>
      </c>
      <c r="B288" s="12">
        <f t="shared" si="35"/>
        <v>28500</v>
      </c>
      <c r="C288" s="13">
        <f>'Aliquote medie'!C288</f>
        <v>2</v>
      </c>
      <c r="D288" s="43">
        <f>'Aliquote medie'!D288</f>
        <v>0.35</v>
      </c>
      <c r="E288" s="14">
        <f>'Aliquote medie'!F288</f>
        <v>6615</v>
      </c>
      <c r="F288" s="43">
        <f>'Aliquote medie'!G288</f>
        <v>0.23210526315789473</v>
      </c>
      <c r="G288" s="15">
        <f>VLOOKUP(B288,'Detrazioni '!A:N,14,FALSE)</f>
        <v>1866.5909090909092</v>
      </c>
      <c r="H288" s="3">
        <f t="shared" si="32"/>
        <v>0</v>
      </c>
      <c r="I288" s="16">
        <f t="shared" si="33"/>
        <v>1866.5909090909092</v>
      </c>
      <c r="J288" s="22">
        <f t="shared" si="34"/>
        <v>4748.409090909091</v>
      </c>
      <c r="K288" s="22">
        <f t="shared" si="36"/>
        <v>0.16661084529505582</v>
      </c>
      <c r="L288" s="22">
        <f t="shared" si="37"/>
        <v>43.681818181818016</v>
      </c>
      <c r="M288" s="41">
        <f t="shared" si="38"/>
        <v>0.43681818181818016</v>
      </c>
      <c r="N288" s="41">
        <f t="shared" si="39"/>
        <v>0.43681818181818016</v>
      </c>
    </row>
    <row r="289" spans="1:14" x14ac:dyDescent="0.2">
      <c r="A289" s="12">
        <v>100</v>
      </c>
      <c r="B289" s="12">
        <f t="shared" si="35"/>
        <v>28600</v>
      </c>
      <c r="C289" s="13">
        <f>'Aliquote medie'!C289</f>
        <v>2</v>
      </c>
      <c r="D289" s="43">
        <f>'Aliquote medie'!D289</f>
        <v>0.35</v>
      </c>
      <c r="E289" s="14">
        <f>'Aliquote medie'!F289</f>
        <v>6650</v>
      </c>
      <c r="F289" s="43">
        <f>'Aliquote medie'!G289</f>
        <v>0.23251748251748253</v>
      </c>
      <c r="G289" s="15">
        <f>VLOOKUP(B289,'Detrazioni '!A:N,14,FALSE)</f>
        <v>1857.909090909091</v>
      </c>
      <c r="H289" s="3">
        <f t="shared" si="32"/>
        <v>0</v>
      </c>
      <c r="I289" s="16">
        <f t="shared" si="33"/>
        <v>1857.909090909091</v>
      </c>
      <c r="J289" s="22">
        <f t="shared" si="34"/>
        <v>4792.090909090909</v>
      </c>
      <c r="K289" s="22">
        <f t="shared" si="36"/>
        <v>0.16755562619198983</v>
      </c>
      <c r="L289" s="22">
        <f t="shared" si="37"/>
        <v>43.681818181818016</v>
      </c>
      <c r="M289" s="41">
        <f t="shared" si="38"/>
        <v>0.43681818181818016</v>
      </c>
      <c r="N289" s="41">
        <f t="shared" si="39"/>
        <v>0.43681818181818016</v>
      </c>
    </row>
    <row r="290" spans="1:14" x14ac:dyDescent="0.2">
      <c r="A290" s="12">
        <v>100</v>
      </c>
      <c r="B290" s="12">
        <f t="shared" si="35"/>
        <v>28700</v>
      </c>
      <c r="C290" s="13">
        <f>'Aliquote medie'!C290</f>
        <v>2</v>
      </c>
      <c r="D290" s="43">
        <f>'Aliquote medie'!D290</f>
        <v>0.35</v>
      </c>
      <c r="E290" s="14">
        <f>'Aliquote medie'!F290</f>
        <v>6685</v>
      </c>
      <c r="F290" s="43">
        <f>'Aliquote medie'!G290</f>
        <v>0.2329268292682927</v>
      </c>
      <c r="G290" s="15">
        <f>VLOOKUP(B290,'Detrazioni '!A:N,14,FALSE)</f>
        <v>1849.2272727272727</v>
      </c>
      <c r="H290" s="3">
        <f t="shared" si="32"/>
        <v>0</v>
      </c>
      <c r="I290" s="16">
        <f t="shared" si="33"/>
        <v>1849.2272727272727</v>
      </c>
      <c r="J290" s="22">
        <f t="shared" si="34"/>
        <v>4835.772727272727</v>
      </c>
      <c r="K290" s="22">
        <f t="shared" si="36"/>
        <v>0.16849382324992079</v>
      </c>
      <c r="L290" s="22">
        <f t="shared" si="37"/>
        <v>43.681818181818016</v>
      </c>
      <c r="M290" s="41">
        <f t="shared" si="38"/>
        <v>0.43681818181818016</v>
      </c>
      <c r="N290" s="41">
        <f t="shared" si="39"/>
        <v>0.43681818181818016</v>
      </c>
    </row>
    <row r="291" spans="1:14" x14ac:dyDescent="0.2">
      <c r="A291" s="12">
        <v>100</v>
      </c>
      <c r="B291" s="12">
        <f t="shared" si="35"/>
        <v>28800</v>
      </c>
      <c r="C291" s="13">
        <f>'Aliquote medie'!C291</f>
        <v>2</v>
      </c>
      <c r="D291" s="43">
        <f>'Aliquote medie'!D291</f>
        <v>0.35</v>
      </c>
      <c r="E291" s="14">
        <f>'Aliquote medie'!F291</f>
        <v>6720</v>
      </c>
      <c r="F291" s="43">
        <f>'Aliquote medie'!G291</f>
        <v>0.23333333333333334</v>
      </c>
      <c r="G291" s="15">
        <f>VLOOKUP(B291,'Detrazioni '!A:N,14,FALSE)</f>
        <v>1840.5454545454545</v>
      </c>
      <c r="H291" s="3">
        <f t="shared" si="32"/>
        <v>0</v>
      </c>
      <c r="I291" s="16">
        <f t="shared" si="33"/>
        <v>1840.5454545454545</v>
      </c>
      <c r="J291" s="22">
        <f t="shared" si="34"/>
        <v>4879.454545454546</v>
      </c>
      <c r="K291" s="22">
        <f t="shared" si="36"/>
        <v>0.16942550505050508</v>
      </c>
      <c r="L291" s="22">
        <f t="shared" si="37"/>
        <v>43.681818181818926</v>
      </c>
      <c r="M291" s="41">
        <f t="shared" si="38"/>
        <v>0.43681818181818927</v>
      </c>
      <c r="N291" s="41">
        <f t="shared" si="39"/>
        <v>0.43681818181818927</v>
      </c>
    </row>
    <row r="292" spans="1:14" x14ac:dyDescent="0.2">
      <c r="A292" s="12">
        <v>100</v>
      </c>
      <c r="B292" s="12">
        <f t="shared" si="35"/>
        <v>28900</v>
      </c>
      <c r="C292" s="13">
        <f>'Aliquote medie'!C292</f>
        <v>2</v>
      </c>
      <c r="D292" s="43">
        <f>'Aliquote medie'!D292</f>
        <v>0.35</v>
      </c>
      <c r="E292" s="14">
        <f>'Aliquote medie'!F292</f>
        <v>6755</v>
      </c>
      <c r="F292" s="43">
        <f>'Aliquote medie'!G292</f>
        <v>0.23373702422145329</v>
      </c>
      <c r="G292" s="15">
        <f>VLOOKUP(B292,'Detrazioni '!A:N,14,FALSE)</f>
        <v>1831.8636363636365</v>
      </c>
      <c r="H292" s="3">
        <f t="shared" si="32"/>
        <v>0</v>
      </c>
      <c r="I292" s="16">
        <f t="shared" si="33"/>
        <v>1831.8636363636365</v>
      </c>
      <c r="J292" s="22">
        <f t="shared" si="34"/>
        <v>4923.136363636364</v>
      </c>
      <c r="K292" s="22">
        <f t="shared" si="36"/>
        <v>0.17035073922617178</v>
      </c>
      <c r="L292" s="22">
        <f t="shared" si="37"/>
        <v>43.681818181818016</v>
      </c>
      <c r="M292" s="41">
        <f t="shared" si="38"/>
        <v>0.43681818181818016</v>
      </c>
      <c r="N292" s="41">
        <f t="shared" si="39"/>
        <v>0.43681818181818016</v>
      </c>
    </row>
    <row r="293" spans="1:14" x14ac:dyDescent="0.2">
      <c r="A293" s="12">
        <v>100</v>
      </c>
      <c r="B293" s="12">
        <f t="shared" si="35"/>
        <v>29000</v>
      </c>
      <c r="C293" s="13">
        <f>'Aliquote medie'!C293</f>
        <v>2</v>
      </c>
      <c r="D293" s="43">
        <f>'Aliquote medie'!D293</f>
        <v>0.35</v>
      </c>
      <c r="E293" s="14">
        <f>'Aliquote medie'!F293</f>
        <v>6790</v>
      </c>
      <c r="F293" s="43">
        <f>'Aliquote medie'!G293</f>
        <v>0.23413793103448277</v>
      </c>
      <c r="G293" s="15">
        <f>VLOOKUP(B293,'Detrazioni '!A:N,14,FALSE)</f>
        <v>1823.1818181818182</v>
      </c>
      <c r="H293" s="3">
        <f t="shared" si="32"/>
        <v>0</v>
      </c>
      <c r="I293" s="16">
        <f t="shared" si="33"/>
        <v>1823.1818181818182</v>
      </c>
      <c r="J293" s="22">
        <f t="shared" si="34"/>
        <v>4966.818181818182</v>
      </c>
      <c r="K293" s="22">
        <f t="shared" si="36"/>
        <v>0.17126959247648904</v>
      </c>
      <c r="L293" s="22">
        <f t="shared" si="37"/>
        <v>43.681818181818016</v>
      </c>
      <c r="M293" s="41">
        <f t="shared" si="38"/>
        <v>0.43681818181818016</v>
      </c>
      <c r="N293" s="41">
        <f t="shared" si="39"/>
        <v>0.43681818181818016</v>
      </c>
    </row>
    <row r="294" spans="1:14" x14ac:dyDescent="0.2">
      <c r="A294" s="12">
        <v>100</v>
      </c>
      <c r="B294" s="12">
        <f t="shared" si="35"/>
        <v>29100</v>
      </c>
      <c r="C294" s="13">
        <f>'Aliquote medie'!C294</f>
        <v>2</v>
      </c>
      <c r="D294" s="43">
        <f>'Aliquote medie'!D294</f>
        <v>0.35</v>
      </c>
      <c r="E294" s="14">
        <f>'Aliquote medie'!F294</f>
        <v>6825</v>
      </c>
      <c r="F294" s="43">
        <f>'Aliquote medie'!G294</f>
        <v>0.2345360824742268</v>
      </c>
      <c r="G294" s="15">
        <f>VLOOKUP(B294,'Detrazioni '!A:N,14,FALSE)</f>
        <v>1814.5</v>
      </c>
      <c r="H294" s="3">
        <f t="shared" si="32"/>
        <v>0</v>
      </c>
      <c r="I294" s="16">
        <f t="shared" si="33"/>
        <v>1814.5</v>
      </c>
      <c r="J294" s="22">
        <f t="shared" si="34"/>
        <v>5010.5</v>
      </c>
      <c r="K294" s="22">
        <f t="shared" si="36"/>
        <v>0.17218213058419243</v>
      </c>
      <c r="L294" s="22">
        <f t="shared" si="37"/>
        <v>43.681818181818016</v>
      </c>
      <c r="M294" s="41">
        <f t="shared" si="38"/>
        <v>0.43681818181818016</v>
      </c>
      <c r="N294" s="41">
        <f t="shared" si="39"/>
        <v>0.43681818181818016</v>
      </c>
    </row>
    <row r="295" spans="1:14" x14ac:dyDescent="0.2">
      <c r="A295" s="12">
        <v>100</v>
      </c>
      <c r="B295" s="12">
        <f t="shared" si="35"/>
        <v>29200</v>
      </c>
      <c r="C295" s="13">
        <f>'Aliquote medie'!C295</f>
        <v>2</v>
      </c>
      <c r="D295" s="43">
        <f>'Aliquote medie'!D295</f>
        <v>0.35</v>
      </c>
      <c r="E295" s="14">
        <f>'Aliquote medie'!F295</f>
        <v>6860</v>
      </c>
      <c r="F295" s="43">
        <f>'Aliquote medie'!G295</f>
        <v>0.23493150684931507</v>
      </c>
      <c r="G295" s="15">
        <f>VLOOKUP(B295,'Detrazioni '!A:N,14,FALSE)</f>
        <v>1805.8181818181818</v>
      </c>
      <c r="H295" s="3">
        <f t="shared" si="32"/>
        <v>0</v>
      </c>
      <c r="I295" s="16">
        <f t="shared" si="33"/>
        <v>1805.8181818181818</v>
      </c>
      <c r="J295" s="22">
        <f t="shared" si="34"/>
        <v>5054.181818181818</v>
      </c>
      <c r="K295" s="22">
        <f t="shared" si="36"/>
        <v>0.17308841843088418</v>
      </c>
      <c r="L295" s="22">
        <f t="shared" si="37"/>
        <v>43.681818181818016</v>
      </c>
      <c r="M295" s="41">
        <f t="shared" si="38"/>
        <v>0.43681818181818016</v>
      </c>
      <c r="N295" s="41">
        <f t="shared" si="39"/>
        <v>0.43681818181818016</v>
      </c>
    </row>
    <row r="296" spans="1:14" x14ac:dyDescent="0.2">
      <c r="A296" s="12">
        <v>100</v>
      </c>
      <c r="B296" s="12">
        <f t="shared" si="35"/>
        <v>29300</v>
      </c>
      <c r="C296" s="13">
        <f>'Aliquote medie'!C296</f>
        <v>2</v>
      </c>
      <c r="D296" s="43">
        <f>'Aliquote medie'!D296</f>
        <v>0.35</v>
      </c>
      <c r="E296" s="14">
        <f>'Aliquote medie'!F296</f>
        <v>6895</v>
      </c>
      <c r="F296" s="43">
        <f>'Aliquote medie'!G296</f>
        <v>0.23532423208191125</v>
      </c>
      <c r="G296" s="15">
        <f>VLOOKUP(B296,'Detrazioni '!A:N,14,FALSE)</f>
        <v>1797.1363636363637</v>
      </c>
      <c r="H296" s="3">
        <f t="shared" si="32"/>
        <v>0</v>
      </c>
      <c r="I296" s="16">
        <f t="shared" si="33"/>
        <v>1797.1363636363637</v>
      </c>
      <c r="J296" s="22">
        <f t="shared" si="34"/>
        <v>5097.863636363636</v>
      </c>
      <c r="K296" s="22">
        <f t="shared" si="36"/>
        <v>0.17398852001241077</v>
      </c>
      <c r="L296" s="22">
        <f t="shared" si="37"/>
        <v>43.681818181818016</v>
      </c>
      <c r="M296" s="41">
        <f t="shared" si="38"/>
        <v>0.43681818181818016</v>
      </c>
      <c r="N296" s="41">
        <f t="shared" si="39"/>
        <v>0.43681818181818016</v>
      </c>
    </row>
    <row r="297" spans="1:14" x14ac:dyDescent="0.2">
      <c r="A297" s="12">
        <v>100</v>
      </c>
      <c r="B297" s="12">
        <f t="shared" si="35"/>
        <v>29400</v>
      </c>
      <c r="C297" s="13">
        <f>'Aliquote medie'!C297</f>
        <v>2</v>
      </c>
      <c r="D297" s="43">
        <f>'Aliquote medie'!D297</f>
        <v>0.35</v>
      </c>
      <c r="E297" s="14">
        <f>'Aliquote medie'!F297</f>
        <v>6930</v>
      </c>
      <c r="F297" s="43">
        <f>'Aliquote medie'!G297</f>
        <v>0.23571428571428571</v>
      </c>
      <c r="G297" s="15">
        <f>VLOOKUP(B297,'Detrazioni '!A:N,14,FALSE)</f>
        <v>1788.4545454545455</v>
      </c>
      <c r="H297" s="3">
        <f t="shared" si="32"/>
        <v>0</v>
      </c>
      <c r="I297" s="16">
        <f t="shared" si="33"/>
        <v>1788.4545454545455</v>
      </c>
      <c r="J297" s="22">
        <f t="shared" si="34"/>
        <v>5141.545454545454</v>
      </c>
      <c r="K297" s="22">
        <f t="shared" si="36"/>
        <v>0.174882498453927</v>
      </c>
      <c r="L297" s="22">
        <f t="shared" si="37"/>
        <v>43.681818181818016</v>
      </c>
      <c r="M297" s="41">
        <f t="shared" si="38"/>
        <v>0.43681818181818016</v>
      </c>
      <c r="N297" s="41">
        <f t="shared" si="39"/>
        <v>0.43681818181818016</v>
      </c>
    </row>
    <row r="298" spans="1:14" x14ac:dyDescent="0.2">
      <c r="A298" s="12">
        <v>100</v>
      </c>
      <c r="B298" s="12">
        <f t="shared" si="35"/>
        <v>29500</v>
      </c>
      <c r="C298" s="13">
        <f>'Aliquote medie'!C298</f>
        <v>2</v>
      </c>
      <c r="D298" s="43">
        <f>'Aliquote medie'!D298</f>
        <v>0.35</v>
      </c>
      <c r="E298" s="14">
        <f>'Aliquote medie'!F298</f>
        <v>6965</v>
      </c>
      <c r="F298" s="43">
        <f>'Aliquote medie'!G298</f>
        <v>0.23610169491525423</v>
      </c>
      <c r="G298" s="15">
        <f>VLOOKUP(B298,'Detrazioni '!A:N,14,FALSE)</f>
        <v>1779.7727272727273</v>
      </c>
      <c r="H298" s="3">
        <f t="shared" si="32"/>
        <v>0</v>
      </c>
      <c r="I298" s="16">
        <f t="shared" si="33"/>
        <v>1779.7727272727273</v>
      </c>
      <c r="J298" s="22">
        <f t="shared" si="34"/>
        <v>5185.227272727273</v>
      </c>
      <c r="K298" s="22">
        <f t="shared" si="36"/>
        <v>0.17577041602465332</v>
      </c>
      <c r="L298" s="22">
        <f t="shared" si="37"/>
        <v>43.681818181818926</v>
      </c>
      <c r="M298" s="41">
        <f t="shared" si="38"/>
        <v>0.43681818181818927</v>
      </c>
      <c r="N298" s="41">
        <f t="shared" si="39"/>
        <v>0.43681818181818927</v>
      </c>
    </row>
    <row r="299" spans="1:14" x14ac:dyDescent="0.2">
      <c r="A299" s="12">
        <v>100</v>
      </c>
      <c r="B299" s="12">
        <f t="shared" si="35"/>
        <v>29600</v>
      </c>
      <c r="C299" s="13">
        <f>'Aliquote medie'!C299</f>
        <v>2</v>
      </c>
      <c r="D299" s="43">
        <f>'Aliquote medie'!D299</f>
        <v>0.35</v>
      </c>
      <c r="E299" s="14">
        <f>'Aliquote medie'!F299</f>
        <v>7000</v>
      </c>
      <c r="F299" s="43">
        <f>'Aliquote medie'!G299</f>
        <v>0.23648648648648649</v>
      </c>
      <c r="G299" s="15">
        <f>VLOOKUP(B299,'Detrazioni '!A:N,14,FALSE)</f>
        <v>1771.090909090909</v>
      </c>
      <c r="H299" s="3">
        <f t="shared" si="32"/>
        <v>0</v>
      </c>
      <c r="I299" s="16">
        <f t="shared" si="33"/>
        <v>1771.090909090909</v>
      </c>
      <c r="J299" s="22">
        <f t="shared" si="34"/>
        <v>5228.909090909091</v>
      </c>
      <c r="K299" s="22">
        <f t="shared" si="36"/>
        <v>0.17665233415233417</v>
      </c>
      <c r="L299" s="22">
        <f t="shared" si="37"/>
        <v>43.681818181818016</v>
      </c>
      <c r="M299" s="41">
        <f t="shared" si="38"/>
        <v>0.43681818181818016</v>
      </c>
      <c r="N299" s="41">
        <f t="shared" si="39"/>
        <v>0.43681818181818016</v>
      </c>
    </row>
    <row r="300" spans="1:14" x14ac:dyDescent="0.2">
      <c r="A300" s="12">
        <v>100</v>
      </c>
      <c r="B300" s="12">
        <f t="shared" si="35"/>
        <v>29700</v>
      </c>
      <c r="C300" s="13">
        <f>'Aliquote medie'!C300</f>
        <v>2</v>
      </c>
      <c r="D300" s="43">
        <f>'Aliquote medie'!D300</f>
        <v>0.35</v>
      </c>
      <c r="E300" s="14">
        <f>'Aliquote medie'!F300</f>
        <v>7035</v>
      </c>
      <c r="F300" s="43">
        <f>'Aliquote medie'!G300</f>
        <v>0.23686868686868687</v>
      </c>
      <c r="G300" s="15">
        <f>VLOOKUP(B300,'Detrazioni '!A:N,14,FALSE)</f>
        <v>1762.409090909091</v>
      </c>
      <c r="H300" s="3">
        <f t="shared" si="32"/>
        <v>0</v>
      </c>
      <c r="I300" s="16">
        <f t="shared" si="33"/>
        <v>1762.409090909091</v>
      </c>
      <c r="J300" s="22">
        <f t="shared" si="34"/>
        <v>5272.590909090909</v>
      </c>
      <c r="K300" s="22">
        <f t="shared" si="36"/>
        <v>0.17752831343740436</v>
      </c>
      <c r="L300" s="22">
        <f t="shared" si="37"/>
        <v>43.681818181818016</v>
      </c>
      <c r="M300" s="41">
        <f t="shared" si="38"/>
        <v>0.43681818181818016</v>
      </c>
      <c r="N300" s="41">
        <f t="shared" si="39"/>
        <v>0.43681818181818016</v>
      </c>
    </row>
    <row r="301" spans="1:14" x14ac:dyDescent="0.2">
      <c r="A301" s="12">
        <v>100</v>
      </c>
      <c r="B301" s="12">
        <f t="shared" si="35"/>
        <v>29800</v>
      </c>
      <c r="C301" s="13">
        <f>'Aliquote medie'!C301</f>
        <v>2</v>
      </c>
      <c r="D301" s="43">
        <f>'Aliquote medie'!D301</f>
        <v>0.35</v>
      </c>
      <c r="E301" s="14">
        <f>'Aliquote medie'!F301</f>
        <v>7070</v>
      </c>
      <c r="F301" s="43">
        <f>'Aliquote medie'!G301</f>
        <v>0.23724832214765101</v>
      </c>
      <c r="G301" s="15">
        <f>VLOOKUP(B301,'Detrazioni '!A:N,14,FALSE)</f>
        <v>1753.7272727272727</v>
      </c>
      <c r="H301" s="3">
        <f t="shared" si="32"/>
        <v>0</v>
      </c>
      <c r="I301" s="16">
        <f t="shared" si="33"/>
        <v>1753.7272727272727</v>
      </c>
      <c r="J301" s="22">
        <f t="shared" si="34"/>
        <v>5316.272727272727</v>
      </c>
      <c r="K301" s="22">
        <f t="shared" si="36"/>
        <v>0.17839841366687004</v>
      </c>
      <c r="L301" s="22">
        <f t="shared" si="37"/>
        <v>43.681818181818016</v>
      </c>
      <c r="M301" s="41">
        <f t="shared" si="38"/>
        <v>0.43681818181818016</v>
      </c>
      <c r="N301" s="41">
        <f t="shared" si="39"/>
        <v>0.43681818181818016</v>
      </c>
    </row>
    <row r="302" spans="1:14" x14ac:dyDescent="0.2">
      <c r="A302" s="12">
        <v>100</v>
      </c>
      <c r="B302" s="12">
        <f t="shared" si="35"/>
        <v>29900</v>
      </c>
      <c r="C302" s="13">
        <f>'Aliquote medie'!C302</f>
        <v>2</v>
      </c>
      <c r="D302" s="43">
        <f>'Aliquote medie'!D302</f>
        <v>0.35</v>
      </c>
      <c r="E302" s="14">
        <f>'Aliquote medie'!F302</f>
        <v>7105</v>
      </c>
      <c r="F302" s="43">
        <f>'Aliquote medie'!G302</f>
        <v>0.23762541806020068</v>
      </c>
      <c r="G302" s="15">
        <f>VLOOKUP(B302,'Detrazioni '!A:N,14,FALSE)</f>
        <v>1745.0454545454547</v>
      </c>
      <c r="H302" s="3">
        <f t="shared" si="32"/>
        <v>0</v>
      </c>
      <c r="I302" s="16">
        <f t="shared" si="33"/>
        <v>1745.0454545454547</v>
      </c>
      <c r="J302" s="22">
        <f t="shared" si="34"/>
        <v>5359.954545454545</v>
      </c>
      <c r="K302" s="22">
        <f t="shared" si="36"/>
        <v>0.17926269382791121</v>
      </c>
      <c r="L302" s="22">
        <f t="shared" si="37"/>
        <v>43.681818181818016</v>
      </c>
      <c r="M302" s="41">
        <f t="shared" si="38"/>
        <v>0.43681818181818016</v>
      </c>
      <c r="N302" s="41">
        <f t="shared" si="39"/>
        <v>0.43681818181818016</v>
      </c>
    </row>
    <row r="303" spans="1:14" x14ac:dyDescent="0.2">
      <c r="A303" s="12">
        <v>100</v>
      </c>
      <c r="B303" s="12">
        <f t="shared" si="35"/>
        <v>30000</v>
      </c>
      <c r="C303" s="13">
        <f>'Aliquote medie'!C303</f>
        <v>2</v>
      </c>
      <c r="D303" s="43">
        <f>'Aliquote medie'!D303</f>
        <v>0.35</v>
      </c>
      <c r="E303" s="14">
        <f>'Aliquote medie'!F303</f>
        <v>7140</v>
      </c>
      <c r="F303" s="43">
        <f>'Aliquote medie'!G303</f>
        <v>0.23799999999999999</v>
      </c>
      <c r="G303" s="15">
        <f>VLOOKUP(B303,'Detrazioni '!A:N,14,FALSE)</f>
        <v>1736.3636363636363</v>
      </c>
      <c r="H303" s="3">
        <f t="shared" si="32"/>
        <v>0</v>
      </c>
      <c r="I303" s="16">
        <f t="shared" si="33"/>
        <v>1736.3636363636363</v>
      </c>
      <c r="J303" s="22">
        <f t="shared" si="34"/>
        <v>5403.636363636364</v>
      </c>
      <c r="K303" s="22">
        <f t="shared" si="36"/>
        <v>0.18012121212121213</v>
      </c>
      <c r="L303" s="22">
        <f t="shared" si="37"/>
        <v>43.681818181818926</v>
      </c>
      <c r="M303" s="41">
        <f t="shared" si="38"/>
        <v>0.43681818181818927</v>
      </c>
      <c r="N303" s="41">
        <f t="shared" si="39"/>
        <v>0.43681818181818927</v>
      </c>
    </row>
    <row r="304" spans="1:14" x14ac:dyDescent="0.2">
      <c r="A304" s="12">
        <v>100</v>
      </c>
      <c r="B304" s="12">
        <f t="shared" si="35"/>
        <v>30100</v>
      </c>
      <c r="C304" s="13">
        <f>'Aliquote medie'!C304</f>
        <v>2</v>
      </c>
      <c r="D304" s="43">
        <f>'Aliquote medie'!D304</f>
        <v>0.35</v>
      </c>
      <c r="E304" s="14">
        <f>'Aliquote medie'!F304</f>
        <v>7175</v>
      </c>
      <c r="F304" s="43">
        <f>'Aliquote medie'!G304</f>
        <v>0.23837209302325582</v>
      </c>
      <c r="G304" s="15">
        <f>VLOOKUP(B304,'Detrazioni '!A:N,14,FALSE)</f>
        <v>1727.6818181818182</v>
      </c>
      <c r="H304" s="3">
        <f t="shared" si="32"/>
        <v>0</v>
      </c>
      <c r="I304" s="16">
        <f t="shared" si="33"/>
        <v>1727.6818181818182</v>
      </c>
      <c r="J304" s="22">
        <f t="shared" si="34"/>
        <v>5447.318181818182</v>
      </c>
      <c r="K304" s="22">
        <f t="shared" si="36"/>
        <v>0.18097402597402598</v>
      </c>
      <c r="L304" s="22">
        <f t="shared" si="37"/>
        <v>43.681818181818016</v>
      </c>
      <c r="M304" s="41">
        <f t="shared" si="38"/>
        <v>0.43681818181818016</v>
      </c>
      <c r="N304" s="41">
        <f t="shared" si="39"/>
        <v>0.43681818181818016</v>
      </c>
    </row>
    <row r="305" spans="1:14" x14ac:dyDescent="0.2">
      <c r="A305" s="12">
        <v>100</v>
      </c>
      <c r="B305" s="12">
        <f t="shared" si="35"/>
        <v>30200</v>
      </c>
      <c r="C305" s="13">
        <f>'Aliquote medie'!C305</f>
        <v>2</v>
      </c>
      <c r="D305" s="43">
        <f>'Aliquote medie'!D305</f>
        <v>0.35</v>
      </c>
      <c r="E305" s="14">
        <f>'Aliquote medie'!F305</f>
        <v>7210</v>
      </c>
      <c r="F305" s="43">
        <f>'Aliquote medie'!G305</f>
        <v>0.23874172185430464</v>
      </c>
      <c r="G305" s="15">
        <f>VLOOKUP(B305,'Detrazioni '!A:N,14,FALSE)</f>
        <v>1719</v>
      </c>
      <c r="H305" s="3">
        <f t="shared" si="32"/>
        <v>0</v>
      </c>
      <c r="I305" s="16">
        <f t="shared" si="33"/>
        <v>1719</v>
      </c>
      <c r="J305" s="22">
        <f t="shared" si="34"/>
        <v>5491</v>
      </c>
      <c r="K305" s="22">
        <f t="shared" si="36"/>
        <v>0.18182119205298014</v>
      </c>
      <c r="L305" s="22">
        <f t="shared" si="37"/>
        <v>43.681818181818016</v>
      </c>
      <c r="M305" s="41">
        <f t="shared" si="38"/>
        <v>0.43681818181818016</v>
      </c>
      <c r="N305" s="41">
        <f t="shared" si="39"/>
        <v>0.43681818181818016</v>
      </c>
    </row>
    <row r="306" spans="1:14" x14ac:dyDescent="0.2">
      <c r="A306" s="12">
        <v>100</v>
      </c>
      <c r="B306" s="12">
        <f t="shared" si="35"/>
        <v>30300</v>
      </c>
      <c r="C306" s="13">
        <f>'Aliquote medie'!C306</f>
        <v>2</v>
      </c>
      <c r="D306" s="43">
        <f>'Aliquote medie'!D306</f>
        <v>0.35</v>
      </c>
      <c r="E306" s="14">
        <f>'Aliquote medie'!F306</f>
        <v>7245</v>
      </c>
      <c r="F306" s="43">
        <f>'Aliquote medie'!G306</f>
        <v>0.2391089108910891</v>
      </c>
      <c r="G306" s="15">
        <f>VLOOKUP(B306,'Detrazioni '!A:N,14,FALSE)</f>
        <v>1710.318181818182</v>
      </c>
      <c r="H306" s="3">
        <f t="shared" si="32"/>
        <v>0</v>
      </c>
      <c r="I306" s="16">
        <f t="shared" si="33"/>
        <v>1710.318181818182</v>
      </c>
      <c r="J306" s="22">
        <f t="shared" si="34"/>
        <v>5534.681818181818</v>
      </c>
      <c r="K306" s="22">
        <f t="shared" si="36"/>
        <v>0.18266276627662767</v>
      </c>
      <c r="L306" s="22">
        <f t="shared" si="37"/>
        <v>43.681818181818016</v>
      </c>
      <c r="M306" s="41">
        <f t="shared" si="38"/>
        <v>0.43681818181818016</v>
      </c>
      <c r="N306" s="41">
        <f t="shared" si="39"/>
        <v>0.43681818181818016</v>
      </c>
    </row>
    <row r="307" spans="1:14" x14ac:dyDescent="0.2">
      <c r="A307" s="12">
        <v>100</v>
      </c>
      <c r="B307" s="12">
        <f t="shared" si="35"/>
        <v>30400</v>
      </c>
      <c r="C307" s="13">
        <f>'Aliquote medie'!C307</f>
        <v>2</v>
      </c>
      <c r="D307" s="43">
        <f>'Aliquote medie'!D307</f>
        <v>0.35</v>
      </c>
      <c r="E307" s="14">
        <f>'Aliquote medie'!F307</f>
        <v>7280</v>
      </c>
      <c r="F307" s="43">
        <f>'Aliquote medie'!G307</f>
        <v>0.23947368421052631</v>
      </c>
      <c r="G307" s="15">
        <f>VLOOKUP(B307,'Detrazioni '!A:N,14,FALSE)</f>
        <v>1701.6363636363635</v>
      </c>
      <c r="H307" s="3">
        <f t="shared" si="32"/>
        <v>0</v>
      </c>
      <c r="I307" s="16">
        <f t="shared" si="33"/>
        <v>1701.6363636363635</v>
      </c>
      <c r="J307" s="22">
        <f t="shared" si="34"/>
        <v>5578.363636363636</v>
      </c>
      <c r="K307" s="22">
        <f t="shared" si="36"/>
        <v>0.18349880382775119</v>
      </c>
      <c r="L307" s="22">
        <f t="shared" si="37"/>
        <v>43.681818181818016</v>
      </c>
      <c r="M307" s="41">
        <f t="shared" si="38"/>
        <v>0.43681818181818016</v>
      </c>
      <c r="N307" s="41">
        <f t="shared" si="39"/>
        <v>0.43681818181818016</v>
      </c>
    </row>
    <row r="308" spans="1:14" x14ac:dyDescent="0.2">
      <c r="A308" s="12">
        <v>100</v>
      </c>
      <c r="B308" s="12">
        <f t="shared" si="35"/>
        <v>30500</v>
      </c>
      <c r="C308" s="13">
        <f>'Aliquote medie'!C308</f>
        <v>2</v>
      </c>
      <c r="D308" s="43">
        <f>'Aliquote medie'!D308</f>
        <v>0.35</v>
      </c>
      <c r="E308" s="14">
        <f>'Aliquote medie'!F308</f>
        <v>7315</v>
      </c>
      <c r="F308" s="43">
        <f>'Aliquote medie'!G308</f>
        <v>0.23983606557377049</v>
      </c>
      <c r="G308" s="15">
        <f>VLOOKUP(B308,'Detrazioni '!A:N,14,FALSE)</f>
        <v>1692.9545454545455</v>
      </c>
      <c r="H308" s="3">
        <f t="shared" si="32"/>
        <v>0</v>
      </c>
      <c r="I308" s="16">
        <f t="shared" si="33"/>
        <v>1692.9545454545455</v>
      </c>
      <c r="J308" s="22">
        <f t="shared" si="34"/>
        <v>5622.045454545454</v>
      </c>
      <c r="K308" s="22">
        <f t="shared" si="36"/>
        <v>0.18432935916542473</v>
      </c>
      <c r="L308" s="22">
        <f t="shared" si="37"/>
        <v>43.681818181818016</v>
      </c>
      <c r="M308" s="41">
        <f t="shared" si="38"/>
        <v>0.43681818181818016</v>
      </c>
      <c r="N308" s="41">
        <f t="shared" si="39"/>
        <v>0.43681818181818016</v>
      </c>
    </row>
    <row r="309" spans="1:14" x14ac:dyDescent="0.2">
      <c r="A309" s="12">
        <v>100</v>
      </c>
      <c r="B309" s="12">
        <f t="shared" si="35"/>
        <v>30600</v>
      </c>
      <c r="C309" s="13">
        <f>'Aliquote medie'!C309</f>
        <v>2</v>
      </c>
      <c r="D309" s="43">
        <f>'Aliquote medie'!D309</f>
        <v>0.35</v>
      </c>
      <c r="E309" s="14">
        <f>'Aliquote medie'!F309</f>
        <v>7350</v>
      </c>
      <c r="F309" s="43">
        <f>'Aliquote medie'!G309</f>
        <v>0.24019607843137256</v>
      </c>
      <c r="G309" s="15">
        <f>VLOOKUP(B309,'Detrazioni '!A:N,14,FALSE)</f>
        <v>1684.2727272727273</v>
      </c>
      <c r="H309" s="3">
        <f t="shared" si="32"/>
        <v>0</v>
      </c>
      <c r="I309" s="16">
        <f t="shared" si="33"/>
        <v>1684.2727272727273</v>
      </c>
      <c r="J309" s="22">
        <f t="shared" si="34"/>
        <v>5665.727272727273</v>
      </c>
      <c r="K309" s="22">
        <f t="shared" si="36"/>
        <v>0.18515448603683898</v>
      </c>
      <c r="L309" s="22">
        <f t="shared" si="37"/>
        <v>43.681818181818926</v>
      </c>
      <c r="M309" s="41">
        <f t="shared" si="38"/>
        <v>0.43681818181818927</v>
      </c>
      <c r="N309" s="41">
        <f t="shared" si="39"/>
        <v>0.43681818181818927</v>
      </c>
    </row>
    <row r="310" spans="1:14" x14ac:dyDescent="0.2">
      <c r="A310" s="12">
        <v>100</v>
      </c>
      <c r="B310" s="12">
        <f t="shared" si="35"/>
        <v>30700</v>
      </c>
      <c r="C310" s="13">
        <f>'Aliquote medie'!C310</f>
        <v>2</v>
      </c>
      <c r="D310" s="43">
        <f>'Aliquote medie'!D310</f>
        <v>0.35</v>
      </c>
      <c r="E310" s="14">
        <f>'Aliquote medie'!F310</f>
        <v>7385</v>
      </c>
      <c r="F310" s="43">
        <f>'Aliquote medie'!G310</f>
        <v>0.24055374592833875</v>
      </c>
      <c r="G310" s="15">
        <f>VLOOKUP(B310,'Detrazioni '!A:N,14,FALSE)</f>
        <v>1675.5909090909092</v>
      </c>
      <c r="H310" s="3">
        <f t="shared" si="32"/>
        <v>0</v>
      </c>
      <c r="I310" s="16">
        <f t="shared" si="33"/>
        <v>1675.5909090909092</v>
      </c>
      <c r="J310" s="22">
        <f t="shared" si="34"/>
        <v>5709.409090909091</v>
      </c>
      <c r="K310" s="22">
        <f t="shared" si="36"/>
        <v>0.18597423748889547</v>
      </c>
      <c r="L310" s="22">
        <f t="shared" si="37"/>
        <v>43.681818181818016</v>
      </c>
      <c r="M310" s="41">
        <f t="shared" si="38"/>
        <v>0.43681818181818016</v>
      </c>
      <c r="N310" s="41">
        <f t="shared" si="39"/>
        <v>0.43681818181818016</v>
      </c>
    </row>
    <row r="311" spans="1:14" x14ac:dyDescent="0.2">
      <c r="A311" s="12">
        <v>100</v>
      </c>
      <c r="B311" s="12">
        <f t="shared" si="35"/>
        <v>30800</v>
      </c>
      <c r="C311" s="13">
        <f>'Aliquote medie'!C311</f>
        <v>2</v>
      </c>
      <c r="D311" s="43">
        <f>'Aliquote medie'!D311</f>
        <v>0.35</v>
      </c>
      <c r="E311" s="14">
        <f>'Aliquote medie'!F311</f>
        <v>7420</v>
      </c>
      <c r="F311" s="43">
        <f>'Aliquote medie'!G311</f>
        <v>0.24090909090909091</v>
      </c>
      <c r="G311" s="15">
        <f>VLOOKUP(B311,'Detrazioni '!A:N,14,FALSE)</f>
        <v>1666.9090909090908</v>
      </c>
      <c r="H311" s="3">
        <f t="shared" si="32"/>
        <v>0</v>
      </c>
      <c r="I311" s="16">
        <f t="shared" si="33"/>
        <v>1666.9090909090908</v>
      </c>
      <c r="J311" s="22">
        <f t="shared" si="34"/>
        <v>5753.090909090909</v>
      </c>
      <c r="K311" s="22">
        <f t="shared" si="36"/>
        <v>0.18678866587957496</v>
      </c>
      <c r="L311" s="22">
        <f t="shared" si="37"/>
        <v>43.681818181818016</v>
      </c>
      <c r="M311" s="41">
        <f t="shared" si="38"/>
        <v>0.43681818181818016</v>
      </c>
      <c r="N311" s="41">
        <f t="shared" si="39"/>
        <v>0.43681818181818016</v>
      </c>
    </row>
    <row r="312" spans="1:14" x14ac:dyDescent="0.2">
      <c r="A312" s="12">
        <v>100</v>
      </c>
      <c r="B312" s="12">
        <f t="shared" si="35"/>
        <v>30900</v>
      </c>
      <c r="C312" s="13">
        <f>'Aliquote medie'!C312</f>
        <v>2</v>
      </c>
      <c r="D312" s="43">
        <f>'Aliquote medie'!D312</f>
        <v>0.35</v>
      </c>
      <c r="E312" s="14">
        <f>'Aliquote medie'!F312</f>
        <v>7455</v>
      </c>
      <c r="F312" s="43">
        <f>'Aliquote medie'!G312</f>
        <v>0.24126213592233009</v>
      </c>
      <c r="G312" s="15">
        <f>VLOOKUP(B312,'Detrazioni '!A:N,14,FALSE)</f>
        <v>1658.2272727272727</v>
      </c>
      <c r="H312" s="3">
        <f t="shared" si="32"/>
        <v>0</v>
      </c>
      <c r="I312" s="16">
        <f t="shared" si="33"/>
        <v>1658.2272727272727</v>
      </c>
      <c r="J312" s="22">
        <f t="shared" si="34"/>
        <v>5796.772727272727</v>
      </c>
      <c r="K312" s="22">
        <f t="shared" si="36"/>
        <v>0.18759782288908503</v>
      </c>
      <c r="L312" s="22">
        <f t="shared" si="37"/>
        <v>43.681818181818016</v>
      </c>
      <c r="M312" s="41">
        <f t="shared" si="38"/>
        <v>0.43681818181818016</v>
      </c>
      <c r="N312" s="41">
        <f t="shared" si="39"/>
        <v>0.43681818181818016</v>
      </c>
    </row>
    <row r="313" spans="1:14" x14ac:dyDescent="0.2">
      <c r="A313" s="12">
        <v>100</v>
      </c>
      <c r="B313" s="12">
        <f t="shared" si="35"/>
        <v>31000</v>
      </c>
      <c r="C313" s="13">
        <f>'Aliquote medie'!C313</f>
        <v>2</v>
      </c>
      <c r="D313" s="43">
        <f>'Aliquote medie'!D313</f>
        <v>0.35</v>
      </c>
      <c r="E313" s="14">
        <f>'Aliquote medie'!F313</f>
        <v>7490</v>
      </c>
      <c r="F313" s="43">
        <f>'Aliquote medie'!G313</f>
        <v>0.24161290322580645</v>
      </c>
      <c r="G313" s="15">
        <f>VLOOKUP(B313,'Detrazioni '!A:N,14,FALSE)</f>
        <v>1649.5454545454545</v>
      </c>
      <c r="H313" s="3">
        <f t="shared" si="32"/>
        <v>0</v>
      </c>
      <c r="I313" s="16">
        <f t="shared" si="33"/>
        <v>1649.5454545454545</v>
      </c>
      <c r="J313" s="22">
        <f t="shared" si="34"/>
        <v>5840.454545454546</v>
      </c>
      <c r="K313" s="22">
        <f t="shared" si="36"/>
        <v>0.1884017595307918</v>
      </c>
      <c r="L313" s="22">
        <f t="shared" si="37"/>
        <v>43.681818181818926</v>
      </c>
      <c r="M313" s="41">
        <f t="shared" si="38"/>
        <v>0.43681818181818927</v>
      </c>
      <c r="N313" s="41">
        <f t="shared" si="39"/>
        <v>0.43681818181818927</v>
      </c>
    </row>
    <row r="314" spans="1:14" x14ac:dyDescent="0.2">
      <c r="A314" s="12">
        <v>100</v>
      </c>
      <c r="B314" s="12">
        <f t="shared" si="35"/>
        <v>31100</v>
      </c>
      <c r="C314" s="13">
        <f>'Aliquote medie'!C314</f>
        <v>2</v>
      </c>
      <c r="D314" s="43">
        <f>'Aliquote medie'!D314</f>
        <v>0.35</v>
      </c>
      <c r="E314" s="14">
        <f>'Aliquote medie'!F314</f>
        <v>7525</v>
      </c>
      <c r="F314" s="43">
        <f>'Aliquote medie'!G314</f>
        <v>0.24196141479099678</v>
      </c>
      <c r="G314" s="15">
        <f>VLOOKUP(B314,'Detrazioni '!A:N,14,FALSE)</f>
        <v>1640.8636363636365</v>
      </c>
      <c r="H314" s="3">
        <f t="shared" si="32"/>
        <v>0</v>
      </c>
      <c r="I314" s="16">
        <f t="shared" si="33"/>
        <v>1640.8636363636365</v>
      </c>
      <c r="J314" s="22">
        <f t="shared" si="34"/>
        <v>5884.136363636364</v>
      </c>
      <c r="K314" s="22">
        <f t="shared" si="36"/>
        <v>0.18920052616194097</v>
      </c>
      <c r="L314" s="22">
        <f t="shared" si="37"/>
        <v>43.681818181818016</v>
      </c>
      <c r="M314" s="41">
        <f t="shared" si="38"/>
        <v>0.43681818181818016</v>
      </c>
      <c r="N314" s="41">
        <f t="shared" si="39"/>
        <v>0.43681818181818016</v>
      </c>
    </row>
    <row r="315" spans="1:14" x14ac:dyDescent="0.2">
      <c r="A315" s="12">
        <v>100</v>
      </c>
      <c r="B315" s="12">
        <f t="shared" si="35"/>
        <v>31200</v>
      </c>
      <c r="C315" s="13">
        <f>'Aliquote medie'!C315</f>
        <v>2</v>
      </c>
      <c r="D315" s="43">
        <f>'Aliquote medie'!D315</f>
        <v>0.35</v>
      </c>
      <c r="E315" s="14">
        <f>'Aliquote medie'!F315</f>
        <v>7560</v>
      </c>
      <c r="F315" s="43">
        <f>'Aliquote medie'!G315</f>
        <v>0.24230769230769231</v>
      </c>
      <c r="G315" s="15">
        <f>VLOOKUP(B315,'Detrazioni '!A:N,14,FALSE)</f>
        <v>1632.181818181818</v>
      </c>
      <c r="H315" s="3">
        <f t="shared" si="32"/>
        <v>0</v>
      </c>
      <c r="I315" s="16">
        <f t="shared" si="33"/>
        <v>1632.181818181818</v>
      </c>
      <c r="J315" s="22">
        <f t="shared" si="34"/>
        <v>5927.818181818182</v>
      </c>
      <c r="K315" s="22">
        <f t="shared" si="36"/>
        <v>0.1899941724941725</v>
      </c>
      <c r="L315" s="22">
        <f t="shared" si="37"/>
        <v>43.681818181818016</v>
      </c>
      <c r="M315" s="41">
        <f t="shared" si="38"/>
        <v>0.43681818181818016</v>
      </c>
      <c r="N315" s="41">
        <f t="shared" si="39"/>
        <v>0.43681818181818016</v>
      </c>
    </row>
    <row r="316" spans="1:14" x14ac:dyDescent="0.2">
      <c r="A316" s="12">
        <v>100</v>
      </c>
      <c r="B316" s="12">
        <f t="shared" si="35"/>
        <v>31300</v>
      </c>
      <c r="C316" s="13">
        <f>'Aliquote medie'!C316</f>
        <v>2</v>
      </c>
      <c r="D316" s="43">
        <f>'Aliquote medie'!D316</f>
        <v>0.35</v>
      </c>
      <c r="E316" s="14">
        <f>'Aliquote medie'!F316</f>
        <v>7595</v>
      </c>
      <c r="F316" s="43">
        <f>'Aliquote medie'!G316</f>
        <v>0.24265175718849841</v>
      </c>
      <c r="G316" s="15">
        <f>VLOOKUP(B316,'Detrazioni '!A:N,14,FALSE)</f>
        <v>1623.5</v>
      </c>
      <c r="H316" s="3">
        <f t="shared" si="32"/>
        <v>0</v>
      </c>
      <c r="I316" s="16">
        <f t="shared" si="33"/>
        <v>1623.5</v>
      </c>
      <c r="J316" s="22">
        <f t="shared" si="34"/>
        <v>5971.5</v>
      </c>
      <c r="K316" s="22">
        <f t="shared" si="36"/>
        <v>0.19078274760383387</v>
      </c>
      <c r="L316" s="22">
        <f t="shared" si="37"/>
        <v>43.681818181818016</v>
      </c>
      <c r="M316" s="41">
        <f t="shared" si="38"/>
        <v>0.43681818181818016</v>
      </c>
      <c r="N316" s="41">
        <f t="shared" si="39"/>
        <v>0.43681818181818016</v>
      </c>
    </row>
    <row r="317" spans="1:14" x14ac:dyDescent="0.2">
      <c r="A317" s="12">
        <v>100</v>
      </c>
      <c r="B317" s="12">
        <f t="shared" si="35"/>
        <v>31400</v>
      </c>
      <c r="C317" s="13">
        <f>'Aliquote medie'!C317</f>
        <v>2</v>
      </c>
      <c r="D317" s="43">
        <f>'Aliquote medie'!D317</f>
        <v>0.35</v>
      </c>
      <c r="E317" s="14">
        <f>'Aliquote medie'!F317</f>
        <v>7630</v>
      </c>
      <c r="F317" s="43">
        <f>'Aliquote medie'!G317</f>
        <v>0.24299363057324841</v>
      </c>
      <c r="G317" s="15">
        <f>VLOOKUP(B317,'Detrazioni '!A:N,14,FALSE)</f>
        <v>1614.8181818181818</v>
      </c>
      <c r="H317" s="3">
        <f t="shared" si="32"/>
        <v>0</v>
      </c>
      <c r="I317" s="16">
        <f t="shared" si="33"/>
        <v>1614.8181818181818</v>
      </c>
      <c r="J317" s="22">
        <f t="shared" si="34"/>
        <v>6015.181818181818</v>
      </c>
      <c r="K317" s="22">
        <f t="shared" si="36"/>
        <v>0.19156629994209612</v>
      </c>
      <c r="L317" s="22">
        <f t="shared" si="37"/>
        <v>43.681818181818016</v>
      </c>
      <c r="M317" s="41">
        <f t="shared" si="38"/>
        <v>0.43681818181818016</v>
      </c>
      <c r="N317" s="41">
        <f t="shared" si="39"/>
        <v>0.43681818181818016</v>
      </c>
    </row>
    <row r="318" spans="1:14" x14ac:dyDescent="0.2">
      <c r="A318" s="12">
        <v>100</v>
      </c>
      <c r="B318" s="12">
        <f t="shared" si="35"/>
        <v>31500</v>
      </c>
      <c r="C318" s="13">
        <f>'Aliquote medie'!C318</f>
        <v>2</v>
      </c>
      <c r="D318" s="43">
        <f>'Aliquote medie'!D318</f>
        <v>0.35</v>
      </c>
      <c r="E318" s="14">
        <f>'Aliquote medie'!F318</f>
        <v>7665</v>
      </c>
      <c r="F318" s="43">
        <f>'Aliquote medie'!G318</f>
        <v>0.24333333333333335</v>
      </c>
      <c r="G318" s="15">
        <f>VLOOKUP(B318,'Detrazioni '!A:N,14,FALSE)</f>
        <v>1606.1363636363637</v>
      </c>
      <c r="H318" s="3">
        <f t="shared" si="32"/>
        <v>0</v>
      </c>
      <c r="I318" s="16">
        <f t="shared" si="33"/>
        <v>1606.1363636363637</v>
      </c>
      <c r="J318" s="22">
        <f t="shared" si="34"/>
        <v>6058.863636363636</v>
      </c>
      <c r="K318" s="22">
        <f t="shared" si="36"/>
        <v>0.19234487734487735</v>
      </c>
      <c r="L318" s="22">
        <f t="shared" si="37"/>
        <v>43.681818181818016</v>
      </c>
      <c r="M318" s="41">
        <f t="shared" si="38"/>
        <v>0.43681818181818016</v>
      </c>
      <c r="N318" s="41">
        <f t="shared" si="39"/>
        <v>0.43681818181818016</v>
      </c>
    </row>
    <row r="319" spans="1:14" x14ac:dyDescent="0.2">
      <c r="A319" s="12">
        <v>100</v>
      </c>
      <c r="B319" s="12">
        <f t="shared" si="35"/>
        <v>31600</v>
      </c>
      <c r="C319" s="13">
        <f>'Aliquote medie'!C319</f>
        <v>2</v>
      </c>
      <c r="D319" s="43">
        <f>'Aliquote medie'!D319</f>
        <v>0.35</v>
      </c>
      <c r="E319" s="14">
        <f>'Aliquote medie'!F319</f>
        <v>7700</v>
      </c>
      <c r="F319" s="43">
        <f>'Aliquote medie'!G319</f>
        <v>0.24367088607594936</v>
      </c>
      <c r="G319" s="15">
        <f>VLOOKUP(B319,'Detrazioni '!A:N,14,FALSE)</f>
        <v>1597.4545454545453</v>
      </c>
      <c r="H319" s="3">
        <f t="shared" si="32"/>
        <v>0</v>
      </c>
      <c r="I319" s="16">
        <f t="shared" si="33"/>
        <v>1597.4545454545453</v>
      </c>
      <c r="J319" s="22">
        <f t="shared" si="34"/>
        <v>6102.545454545455</v>
      </c>
      <c r="K319" s="22">
        <f t="shared" si="36"/>
        <v>0.19311852704257768</v>
      </c>
      <c r="L319" s="22">
        <f t="shared" si="37"/>
        <v>43.681818181818926</v>
      </c>
      <c r="M319" s="41">
        <f t="shared" si="38"/>
        <v>0.43681818181818927</v>
      </c>
      <c r="N319" s="41">
        <f t="shared" si="39"/>
        <v>0.43681818181818927</v>
      </c>
    </row>
    <row r="320" spans="1:14" x14ac:dyDescent="0.2">
      <c r="A320" s="12">
        <v>100</v>
      </c>
      <c r="B320" s="12">
        <f t="shared" si="35"/>
        <v>31700</v>
      </c>
      <c r="C320" s="13">
        <f>'Aliquote medie'!C320</f>
        <v>2</v>
      </c>
      <c r="D320" s="43">
        <f>'Aliquote medie'!D320</f>
        <v>0.35</v>
      </c>
      <c r="E320" s="14">
        <f>'Aliquote medie'!F320</f>
        <v>7735</v>
      </c>
      <c r="F320" s="43">
        <f>'Aliquote medie'!G320</f>
        <v>0.24400630914826499</v>
      </c>
      <c r="G320" s="15">
        <f>VLOOKUP(B320,'Detrazioni '!A:N,14,FALSE)</f>
        <v>1588.7727272727273</v>
      </c>
      <c r="H320" s="3">
        <f t="shared" si="32"/>
        <v>0</v>
      </c>
      <c r="I320" s="16">
        <f t="shared" si="33"/>
        <v>1588.7727272727273</v>
      </c>
      <c r="J320" s="22">
        <f t="shared" si="34"/>
        <v>6146.227272727273</v>
      </c>
      <c r="K320" s="22">
        <f t="shared" si="36"/>
        <v>0.19388729566963006</v>
      </c>
      <c r="L320" s="22">
        <f t="shared" si="37"/>
        <v>43.681818181818016</v>
      </c>
      <c r="M320" s="41">
        <f t="shared" si="38"/>
        <v>0.43681818181818016</v>
      </c>
      <c r="N320" s="41">
        <f t="shared" si="39"/>
        <v>0.43681818181818016</v>
      </c>
    </row>
    <row r="321" spans="1:14" x14ac:dyDescent="0.2">
      <c r="A321" s="12">
        <v>100</v>
      </c>
      <c r="B321" s="12">
        <f t="shared" si="35"/>
        <v>31800</v>
      </c>
      <c r="C321" s="13">
        <f>'Aliquote medie'!C321</f>
        <v>2</v>
      </c>
      <c r="D321" s="43">
        <f>'Aliquote medie'!D321</f>
        <v>0.35</v>
      </c>
      <c r="E321" s="14">
        <f>'Aliquote medie'!F321</f>
        <v>7770</v>
      </c>
      <c r="F321" s="43">
        <f>'Aliquote medie'!G321</f>
        <v>0.24433962264150944</v>
      </c>
      <c r="G321" s="15">
        <f>VLOOKUP(B321,'Detrazioni '!A:N,14,FALSE)</f>
        <v>1580.090909090909</v>
      </c>
      <c r="H321" s="3">
        <f t="shared" si="32"/>
        <v>0</v>
      </c>
      <c r="I321" s="16">
        <f t="shared" si="33"/>
        <v>1580.090909090909</v>
      </c>
      <c r="J321" s="22">
        <f t="shared" si="34"/>
        <v>6189.909090909091</v>
      </c>
      <c r="K321" s="22">
        <f t="shared" si="36"/>
        <v>0.1946512292738708</v>
      </c>
      <c r="L321" s="22">
        <f t="shared" si="37"/>
        <v>43.681818181818016</v>
      </c>
      <c r="M321" s="41">
        <f t="shared" si="38"/>
        <v>0.43681818181818016</v>
      </c>
      <c r="N321" s="41">
        <f t="shared" si="39"/>
        <v>0.43681818181818016</v>
      </c>
    </row>
    <row r="322" spans="1:14" x14ac:dyDescent="0.2">
      <c r="A322" s="12">
        <v>100</v>
      </c>
      <c r="B322" s="12">
        <f t="shared" si="35"/>
        <v>31900</v>
      </c>
      <c r="C322" s="13">
        <f>'Aliquote medie'!C322</f>
        <v>2</v>
      </c>
      <c r="D322" s="43">
        <f>'Aliquote medie'!D322</f>
        <v>0.35</v>
      </c>
      <c r="E322" s="14">
        <f>'Aliquote medie'!F322</f>
        <v>7805</v>
      </c>
      <c r="F322" s="43">
        <f>'Aliquote medie'!G322</f>
        <v>0.24467084639498432</v>
      </c>
      <c r="G322" s="15">
        <f>VLOOKUP(B322,'Detrazioni '!A:N,14,FALSE)</f>
        <v>1571.409090909091</v>
      </c>
      <c r="H322" s="3">
        <f t="shared" si="32"/>
        <v>0</v>
      </c>
      <c r="I322" s="16">
        <f t="shared" si="33"/>
        <v>1571.409090909091</v>
      </c>
      <c r="J322" s="22">
        <f t="shared" si="34"/>
        <v>6233.590909090909</v>
      </c>
      <c r="K322" s="22">
        <f t="shared" si="36"/>
        <v>0.19541037332573383</v>
      </c>
      <c r="L322" s="22">
        <f t="shared" si="37"/>
        <v>43.681818181818016</v>
      </c>
      <c r="M322" s="41">
        <f t="shared" si="38"/>
        <v>0.43681818181818016</v>
      </c>
      <c r="N322" s="41">
        <f t="shared" si="39"/>
        <v>0.43681818181818016</v>
      </c>
    </row>
    <row r="323" spans="1:14" x14ac:dyDescent="0.2">
      <c r="A323" s="12">
        <v>100</v>
      </c>
      <c r="B323" s="12">
        <f t="shared" si="35"/>
        <v>32000</v>
      </c>
      <c r="C323" s="13">
        <f>'Aliquote medie'!C323</f>
        <v>2</v>
      </c>
      <c r="D323" s="43">
        <f>'Aliquote medie'!D323</f>
        <v>0.35</v>
      </c>
      <c r="E323" s="14">
        <f>'Aliquote medie'!F323</f>
        <v>7840</v>
      </c>
      <c r="F323" s="43">
        <f>'Aliquote medie'!G323</f>
        <v>0.245</v>
      </c>
      <c r="G323" s="15">
        <f>VLOOKUP(B323,'Detrazioni '!A:N,14,FALSE)</f>
        <v>1562.7272727272727</v>
      </c>
      <c r="H323" s="3">
        <f t="shared" si="32"/>
        <v>0</v>
      </c>
      <c r="I323" s="16">
        <f t="shared" si="33"/>
        <v>1562.7272727272727</v>
      </c>
      <c r="J323" s="22">
        <f t="shared" si="34"/>
        <v>6277.272727272727</v>
      </c>
      <c r="K323" s="22">
        <f t="shared" si="36"/>
        <v>0.19616477272727273</v>
      </c>
      <c r="L323" s="22">
        <f t="shared" si="37"/>
        <v>43.681818181818016</v>
      </c>
      <c r="M323" s="41">
        <f t="shared" si="38"/>
        <v>0.43681818181818016</v>
      </c>
      <c r="N323" s="41">
        <f t="shared" si="39"/>
        <v>0.43681818181818016</v>
      </c>
    </row>
    <row r="324" spans="1:14" x14ac:dyDescent="0.2">
      <c r="A324" s="12">
        <v>100</v>
      </c>
      <c r="B324" s="12">
        <f t="shared" si="35"/>
        <v>32100</v>
      </c>
      <c r="C324" s="13">
        <f>'Aliquote medie'!C324</f>
        <v>2</v>
      </c>
      <c r="D324" s="43">
        <f>'Aliquote medie'!D324</f>
        <v>0.35</v>
      </c>
      <c r="E324" s="14">
        <f>'Aliquote medie'!F324</f>
        <v>7875</v>
      </c>
      <c r="F324" s="43">
        <f>'Aliquote medie'!G324</f>
        <v>0.24532710280373832</v>
      </c>
      <c r="G324" s="15">
        <f>VLOOKUP(B324,'Detrazioni '!A:N,14,FALSE)</f>
        <v>1554.0454545454545</v>
      </c>
      <c r="H324" s="3">
        <f t="shared" ref="H324:H387" si="40">IF(AND(E324&gt;G324,B324&lt;=15000),1200,0)</f>
        <v>0</v>
      </c>
      <c r="I324" s="16">
        <f t="shared" ref="I324:I387" si="41">G324+H324</f>
        <v>1554.0454545454545</v>
      </c>
      <c r="J324" s="22">
        <f t="shared" ref="J324:J387" si="42">IF(G324&gt;E324,0,E324-G324-H324)</f>
        <v>6320.954545454546</v>
      </c>
      <c r="K324" s="22">
        <f t="shared" si="36"/>
        <v>0.1969144718210139</v>
      </c>
      <c r="L324" s="22">
        <f t="shared" si="37"/>
        <v>43.681818181818926</v>
      </c>
      <c r="M324" s="41">
        <f t="shared" si="38"/>
        <v>0.43681818181818927</v>
      </c>
      <c r="N324" s="41">
        <f t="shared" si="39"/>
        <v>0.43681818181818927</v>
      </c>
    </row>
    <row r="325" spans="1:14" x14ac:dyDescent="0.2">
      <c r="A325" s="12">
        <v>100</v>
      </c>
      <c r="B325" s="12">
        <f t="shared" ref="B325:B388" si="43">B324+A325</f>
        <v>32200</v>
      </c>
      <c r="C325" s="13">
        <f>'Aliquote medie'!C325</f>
        <v>2</v>
      </c>
      <c r="D325" s="43">
        <f>'Aliquote medie'!D325</f>
        <v>0.35</v>
      </c>
      <c r="E325" s="14">
        <f>'Aliquote medie'!F325</f>
        <v>7910</v>
      </c>
      <c r="F325" s="43">
        <f>'Aliquote medie'!G325</f>
        <v>0.24565217391304348</v>
      </c>
      <c r="G325" s="15">
        <f>VLOOKUP(B325,'Detrazioni '!A:N,14,FALSE)</f>
        <v>1545.3636363636363</v>
      </c>
      <c r="H325" s="3">
        <f t="shared" si="40"/>
        <v>0</v>
      </c>
      <c r="I325" s="16">
        <f t="shared" si="41"/>
        <v>1545.3636363636363</v>
      </c>
      <c r="J325" s="22">
        <f t="shared" si="42"/>
        <v>6364.636363636364</v>
      </c>
      <c r="K325" s="22">
        <f t="shared" ref="K325:K388" si="44">J325/B325</f>
        <v>0.19765951439864485</v>
      </c>
      <c r="L325" s="22">
        <f t="shared" ref="L325:L388" si="45">(J325-J324)</f>
        <v>43.681818181818016</v>
      </c>
      <c r="M325" s="41">
        <f t="shared" ref="M325:M388" si="46">L325/A325</f>
        <v>0.43681818181818016</v>
      </c>
      <c r="N325" s="41">
        <f t="shared" ref="N325:N388" si="47">IF(AND(M325&lt;1,M325&gt;-0.3),M325,"")</f>
        <v>0.43681818181818016</v>
      </c>
    </row>
    <row r="326" spans="1:14" x14ac:dyDescent="0.2">
      <c r="A326" s="12">
        <v>100</v>
      </c>
      <c r="B326" s="12">
        <f t="shared" si="43"/>
        <v>32300</v>
      </c>
      <c r="C326" s="13">
        <f>'Aliquote medie'!C326</f>
        <v>2</v>
      </c>
      <c r="D326" s="43">
        <f>'Aliquote medie'!D326</f>
        <v>0.35</v>
      </c>
      <c r="E326" s="14">
        <f>'Aliquote medie'!F326</f>
        <v>7945</v>
      </c>
      <c r="F326" s="43">
        <f>'Aliquote medie'!G326</f>
        <v>0.24597523219814241</v>
      </c>
      <c r="G326" s="15">
        <f>VLOOKUP(B326,'Detrazioni '!A:N,14,FALSE)</f>
        <v>1536.6818181818182</v>
      </c>
      <c r="H326" s="3">
        <f t="shared" si="40"/>
        <v>0</v>
      </c>
      <c r="I326" s="16">
        <f t="shared" si="41"/>
        <v>1536.6818181818182</v>
      </c>
      <c r="J326" s="22">
        <f t="shared" si="42"/>
        <v>6408.318181818182</v>
      </c>
      <c r="K326" s="22">
        <f t="shared" si="44"/>
        <v>0.19839994370954123</v>
      </c>
      <c r="L326" s="22">
        <f t="shared" si="45"/>
        <v>43.681818181818016</v>
      </c>
      <c r="M326" s="41">
        <f t="shared" si="46"/>
        <v>0.43681818181818016</v>
      </c>
      <c r="N326" s="41">
        <f t="shared" si="47"/>
        <v>0.43681818181818016</v>
      </c>
    </row>
    <row r="327" spans="1:14" x14ac:dyDescent="0.2">
      <c r="A327" s="12">
        <v>100</v>
      </c>
      <c r="B327" s="12">
        <f t="shared" si="43"/>
        <v>32400</v>
      </c>
      <c r="C327" s="13">
        <f>'Aliquote medie'!C327</f>
        <v>2</v>
      </c>
      <c r="D327" s="43">
        <f>'Aliquote medie'!D327</f>
        <v>0.35</v>
      </c>
      <c r="E327" s="14">
        <f>'Aliquote medie'!F327</f>
        <v>7980</v>
      </c>
      <c r="F327" s="43">
        <f>'Aliquote medie'!G327</f>
        <v>0.24629629629629629</v>
      </c>
      <c r="G327" s="15">
        <f>VLOOKUP(B327,'Detrazioni '!A:N,14,FALSE)</f>
        <v>1528</v>
      </c>
      <c r="H327" s="3">
        <f t="shared" si="40"/>
        <v>0</v>
      </c>
      <c r="I327" s="16">
        <f t="shared" si="41"/>
        <v>1528</v>
      </c>
      <c r="J327" s="22">
        <f t="shared" si="42"/>
        <v>6452</v>
      </c>
      <c r="K327" s="22">
        <f t="shared" si="44"/>
        <v>0.19913580246913581</v>
      </c>
      <c r="L327" s="22">
        <f t="shared" si="45"/>
        <v>43.681818181818016</v>
      </c>
      <c r="M327" s="41">
        <f t="shared" si="46"/>
        <v>0.43681818181818016</v>
      </c>
      <c r="N327" s="41">
        <f t="shared" si="47"/>
        <v>0.43681818181818016</v>
      </c>
    </row>
    <row r="328" spans="1:14" x14ac:dyDescent="0.2">
      <c r="A328" s="12">
        <v>100</v>
      </c>
      <c r="B328" s="12">
        <f t="shared" si="43"/>
        <v>32500</v>
      </c>
      <c r="C328" s="13">
        <f>'Aliquote medie'!C328</f>
        <v>2</v>
      </c>
      <c r="D328" s="43">
        <f>'Aliquote medie'!D328</f>
        <v>0.35</v>
      </c>
      <c r="E328" s="14">
        <f>'Aliquote medie'!F328</f>
        <v>8015</v>
      </c>
      <c r="F328" s="43">
        <f>'Aliquote medie'!G328</f>
        <v>0.24661538461538463</v>
      </c>
      <c r="G328" s="15">
        <f>VLOOKUP(B328,'Detrazioni '!A:N,14,FALSE)</f>
        <v>1519.3181818181818</v>
      </c>
      <c r="H328" s="3">
        <f t="shared" si="40"/>
        <v>0</v>
      </c>
      <c r="I328" s="16">
        <f t="shared" si="41"/>
        <v>1519.3181818181818</v>
      </c>
      <c r="J328" s="22">
        <f t="shared" si="42"/>
        <v>6495.681818181818</v>
      </c>
      <c r="K328" s="22">
        <f t="shared" si="44"/>
        <v>0.19986713286713287</v>
      </c>
      <c r="L328" s="22">
        <f t="shared" si="45"/>
        <v>43.681818181818016</v>
      </c>
      <c r="M328" s="41">
        <f t="shared" si="46"/>
        <v>0.43681818181818016</v>
      </c>
      <c r="N328" s="41">
        <f t="shared" si="47"/>
        <v>0.43681818181818016</v>
      </c>
    </row>
    <row r="329" spans="1:14" x14ac:dyDescent="0.2">
      <c r="A329" s="12">
        <v>100</v>
      </c>
      <c r="B329" s="12">
        <f t="shared" si="43"/>
        <v>32600</v>
      </c>
      <c r="C329" s="13">
        <f>'Aliquote medie'!C329</f>
        <v>2</v>
      </c>
      <c r="D329" s="43">
        <f>'Aliquote medie'!D329</f>
        <v>0.35</v>
      </c>
      <c r="E329" s="14">
        <f>'Aliquote medie'!F329</f>
        <v>8050</v>
      </c>
      <c r="F329" s="43">
        <f>'Aliquote medie'!G329</f>
        <v>0.2469325153374233</v>
      </c>
      <c r="G329" s="15">
        <f>VLOOKUP(B329,'Detrazioni '!A:N,14,FALSE)</f>
        <v>1510.6363636363635</v>
      </c>
      <c r="H329" s="3">
        <f t="shared" si="40"/>
        <v>0</v>
      </c>
      <c r="I329" s="16">
        <f t="shared" si="41"/>
        <v>1510.6363636363635</v>
      </c>
      <c r="J329" s="22">
        <f t="shared" si="42"/>
        <v>6539.363636363636</v>
      </c>
      <c r="K329" s="22">
        <f t="shared" si="44"/>
        <v>0.20059397657557165</v>
      </c>
      <c r="L329" s="22">
        <f t="shared" si="45"/>
        <v>43.681818181818016</v>
      </c>
      <c r="M329" s="41">
        <f t="shared" si="46"/>
        <v>0.43681818181818016</v>
      </c>
      <c r="N329" s="41">
        <f t="shared" si="47"/>
        <v>0.43681818181818016</v>
      </c>
    </row>
    <row r="330" spans="1:14" x14ac:dyDescent="0.2">
      <c r="A330" s="12">
        <v>100</v>
      </c>
      <c r="B330" s="12">
        <f t="shared" si="43"/>
        <v>32700</v>
      </c>
      <c r="C330" s="13">
        <f>'Aliquote medie'!C330</f>
        <v>2</v>
      </c>
      <c r="D330" s="43">
        <f>'Aliquote medie'!D330</f>
        <v>0.35</v>
      </c>
      <c r="E330" s="14">
        <f>'Aliquote medie'!F330</f>
        <v>8085</v>
      </c>
      <c r="F330" s="43">
        <f>'Aliquote medie'!G330</f>
        <v>0.24724770642201835</v>
      </c>
      <c r="G330" s="15">
        <f>VLOOKUP(B330,'Detrazioni '!A:N,14,FALSE)</f>
        <v>1501.9545454545455</v>
      </c>
      <c r="H330" s="3">
        <f t="shared" si="40"/>
        <v>0</v>
      </c>
      <c r="I330" s="16">
        <f t="shared" si="41"/>
        <v>1501.9545454545455</v>
      </c>
      <c r="J330" s="22">
        <f t="shared" si="42"/>
        <v>6583.045454545454</v>
      </c>
      <c r="K330" s="22">
        <f t="shared" si="44"/>
        <v>0.20131637475674172</v>
      </c>
      <c r="L330" s="22">
        <f t="shared" si="45"/>
        <v>43.681818181818016</v>
      </c>
      <c r="M330" s="41">
        <f t="shared" si="46"/>
        <v>0.43681818181818016</v>
      </c>
      <c r="N330" s="41">
        <f t="shared" si="47"/>
        <v>0.43681818181818016</v>
      </c>
    </row>
    <row r="331" spans="1:14" x14ac:dyDescent="0.2">
      <c r="A331" s="12">
        <v>100</v>
      </c>
      <c r="B331" s="12">
        <f t="shared" si="43"/>
        <v>32800</v>
      </c>
      <c r="C331" s="13">
        <f>'Aliquote medie'!C331</f>
        <v>2</v>
      </c>
      <c r="D331" s="43">
        <f>'Aliquote medie'!D331</f>
        <v>0.35</v>
      </c>
      <c r="E331" s="14">
        <f>'Aliquote medie'!F331</f>
        <v>8120</v>
      </c>
      <c r="F331" s="43">
        <f>'Aliquote medie'!G331</f>
        <v>0.2475609756097561</v>
      </c>
      <c r="G331" s="15">
        <f>VLOOKUP(B331,'Detrazioni '!A:N,14,FALSE)</f>
        <v>1493.2727272727273</v>
      </c>
      <c r="H331" s="3">
        <f t="shared" si="40"/>
        <v>0</v>
      </c>
      <c r="I331" s="16">
        <f t="shared" si="41"/>
        <v>1493.2727272727273</v>
      </c>
      <c r="J331" s="22">
        <f t="shared" si="42"/>
        <v>6626.727272727273</v>
      </c>
      <c r="K331" s="22">
        <f t="shared" si="44"/>
        <v>0.20203436807095346</v>
      </c>
      <c r="L331" s="22">
        <f t="shared" si="45"/>
        <v>43.681818181818926</v>
      </c>
      <c r="M331" s="41">
        <f t="shared" si="46"/>
        <v>0.43681818181818927</v>
      </c>
      <c r="N331" s="41">
        <f t="shared" si="47"/>
        <v>0.43681818181818927</v>
      </c>
    </row>
    <row r="332" spans="1:14" x14ac:dyDescent="0.2">
      <c r="A332" s="12">
        <v>100</v>
      </c>
      <c r="B332" s="12">
        <f t="shared" si="43"/>
        <v>32900</v>
      </c>
      <c r="C332" s="13">
        <f>'Aliquote medie'!C332</f>
        <v>2</v>
      </c>
      <c r="D332" s="43">
        <f>'Aliquote medie'!D332</f>
        <v>0.35</v>
      </c>
      <c r="E332" s="14">
        <f>'Aliquote medie'!F332</f>
        <v>8155</v>
      </c>
      <c r="F332" s="43">
        <f>'Aliquote medie'!G332</f>
        <v>0.24787234042553191</v>
      </c>
      <c r="G332" s="15">
        <f>VLOOKUP(B332,'Detrazioni '!A:N,14,FALSE)</f>
        <v>1484.590909090909</v>
      </c>
      <c r="H332" s="3">
        <f t="shared" si="40"/>
        <v>0</v>
      </c>
      <c r="I332" s="16">
        <f t="shared" si="41"/>
        <v>1484.590909090909</v>
      </c>
      <c r="J332" s="22">
        <f t="shared" si="42"/>
        <v>6670.409090909091</v>
      </c>
      <c r="K332" s="22">
        <f t="shared" si="44"/>
        <v>0.2027479966841669</v>
      </c>
      <c r="L332" s="22">
        <f t="shared" si="45"/>
        <v>43.681818181818016</v>
      </c>
      <c r="M332" s="41">
        <f t="shared" si="46"/>
        <v>0.43681818181818016</v>
      </c>
      <c r="N332" s="41">
        <f t="shared" si="47"/>
        <v>0.43681818181818016</v>
      </c>
    </row>
    <row r="333" spans="1:14" x14ac:dyDescent="0.2">
      <c r="A333" s="12">
        <v>100</v>
      </c>
      <c r="B333" s="12">
        <f t="shared" si="43"/>
        <v>33000</v>
      </c>
      <c r="C333" s="13">
        <f>'Aliquote medie'!C333</f>
        <v>2</v>
      </c>
      <c r="D333" s="43">
        <f>'Aliquote medie'!D333</f>
        <v>0.35</v>
      </c>
      <c r="E333" s="14">
        <f>'Aliquote medie'!F333</f>
        <v>8190</v>
      </c>
      <c r="F333" s="43">
        <f>'Aliquote medie'!G333</f>
        <v>0.24818181818181817</v>
      </c>
      <c r="G333" s="15">
        <f>VLOOKUP(B333,'Detrazioni '!A:N,14,FALSE)</f>
        <v>1475.9090909090908</v>
      </c>
      <c r="H333" s="3">
        <f t="shared" si="40"/>
        <v>0</v>
      </c>
      <c r="I333" s="16">
        <f t="shared" si="41"/>
        <v>1475.9090909090908</v>
      </c>
      <c r="J333" s="22">
        <f t="shared" si="42"/>
        <v>6714.090909090909</v>
      </c>
      <c r="K333" s="22">
        <f t="shared" si="44"/>
        <v>0.20345730027548209</v>
      </c>
      <c r="L333" s="22">
        <f t="shared" si="45"/>
        <v>43.681818181818016</v>
      </c>
      <c r="M333" s="41">
        <f t="shared" si="46"/>
        <v>0.43681818181818016</v>
      </c>
      <c r="N333" s="41">
        <f t="shared" si="47"/>
        <v>0.43681818181818016</v>
      </c>
    </row>
    <row r="334" spans="1:14" x14ac:dyDescent="0.2">
      <c r="A334" s="12">
        <v>100</v>
      </c>
      <c r="B334" s="12">
        <f t="shared" si="43"/>
        <v>33100</v>
      </c>
      <c r="C334" s="13">
        <f>'Aliquote medie'!C334</f>
        <v>2</v>
      </c>
      <c r="D334" s="43">
        <f>'Aliquote medie'!D334</f>
        <v>0.35</v>
      </c>
      <c r="E334" s="14">
        <f>'Aliquote medie'!F334</f>
        <v>8225</v>
      </c>
      <c r="F334" s="43">
        <f>'Aliquote medie'!G334</f>
        <v>0.24848942598187312</v>
      </c>
      <c r="G334" s="15">
        <f>VLOOKUP(B334,'Detrazioni '!A:N,14,FALSE)</f>
        <v>1467.2272727272727</v>
      </c>
      <c r="H334" s="3">
        <f t="shared" si="40"/>
        <v>0</v>
      </c>
      <c r="I334" s="16">
        <f t="shared" si="41"/>
        <v>1467.2272727272727</v>
      </c>
      <c r="J334" s="22">
        <f t="shared" si="42"/>
        <v>6757.772727272727</v>
      </c>
      <c r="K334" s="22">
        <f t="shared" si="44"/>
        <v>0.20416231804449325</v>
      </c>
      <c r="L334" s="22">
        <f t="shared" si="45"/>
        <v>43.681818181818016</v>
      </c>
      <c r="M334" s="41">
        <f t="shared" si="46"/>
        <v>0.43681818181818016</v>
      </c>
      <c r="N334" s="41">
        <f t="shared" si="47"/>
        <v>0.43681818181818016</v>
      </c>
    </row>
    <row r="335" spans="1:14" x14ac:dyDescent="0.2">
      <c r="A335" s="12">
        <v>100</v>
      </c>
      <c r="B335" s="12">
        <f t="shared" si="43"/>
        <v>33200</v>
      </c>
      <c r="C335" s="13">
        <f>'Aliquote medie'!C335</f>
        <v>2</v>
      </c>
      <c r="D335" s="43">
        <f>'Aliquote medie'!D335</f>
        <v>0.35</v>
      </c>
      <c r="E335" s="14">
        <f>'Aliquote medie'!F335</f>
        <v>8260</v>
      </c>
      <c r="F335" s="43">
        <f>'Aliquote medie'!G335</f>
        <v>0.24879518072289156</v>
      </c>
      <c r="G335" s="15">
        <f>VLOOKUP(B335,'Detrazioni '!A:N,14,FALSE)</f>
        <v>1458.5454545454545</v>
      </c>
      <c r="H335" s="3">
        <f t="shared" si="40"/>
        <v>0</v>
      </c>
      <c r="I335" s="16">
        <f t="shared" si="41"/>
        <v>1458.5454545454545</v>
      </c>
      <c r="J335" s="22">
        <f t="shared" si="42"/>
        <v>6801.454545454546</v>
      </c>
      <c r="K335" s="22">
        <f t="shared" si="44"/>
        <v>0.20486308871851042</v>
      </c>
      <c r="L335" s="22">
        <f t="shared" si="45"/>
        <v>43.681818181818926</v>
      </c>
      <c r="M335" s="41">
        <f t="shared" si="46"/>
        <v>0.43681818181818927</v>
      </c>
      <c r="N335" s="41">
        <f t="shared" si="47"/>
        <v>0.43681818181818927</v>
      </c>
    </row>
    <row r="336" spans="1:14" x14ac:dyDescent="0.2">
      <c r="A336" s="12">
        <v>100</v>
      </c>
      <c r="B336" s="12">
        <f t="shared" si="43"/>
        <v>33300</v>
      </c>
      <c r="C336" s="13">
        <f>'Aliquote medie'!C336</f>
        <v>2</v>
      </c>
      <c r="D336" s="43">
        <f>'Aliquote medie'!D336</f>
        <v>0.35</v>
      </c>
      <c r="E336" s="14">
        <f>'Aliquote medie'!F336</f>
        <v>8295</v>
      </c>
      <c r="F336" s="43">
        <f>'Aliquote medie'!G336</f>
        <v>0.24909909909909911</v>
      </c>
      <c r="G336" s="15">
        <f>VLOOKUP(B336,'Detrazioni '!A:N,14,FALSE)</f>
        <v>1449.8636363636363</v>
      </c>
      <c r="H336" s="3">
        <f t="shared" si="40"/>
        <v>0</v>
      </c>
      <c r="I336" s="16">
        <f t="shared" si="41"/>
        <v>1449.8636363636363</v>
      </c>
      <c r="J336" s="22">
        <f t="shared" si="42"/>
        <v>6845.136363636364</v>
      </c>
      <c r="K336" s="22">
        <f t="shared" si="44"/>
        <v>0.20555965055965056</v>
      </c>
      <c r="L336" s="22">
        <f t="shared" si="45"/>
        <v>43.681818181818016</v>
      </c>
      <c r="M336" s="41">
        <f t="shared" si="46"/>
        <v>0.43681818181818016</v>
      </c>
      <c r="N336" s="41">
        <f t="shared" si="47"/>
        <v>0.43681818181818016</v>
      </c>
    </row>
    <row r="337" spans="1:14" x14ac:dyDescent="0.2">
      <c r="A337" s="12">
        <v>100</v>
      </c>
      <c r="B337" s="12">
        <f t="shared" si="43"/>
        <v>33400</v>
      </c>
      <c r="C337" s="13">
        <f>'Aliquote medie'!C337</f>
        <v>2</v>
      </c>
      <c r="D337" s="43">
        <f>'Aliquote medie'!D337</f>
        <v>0.35</v>
      </c>
      <c r="E337" s="14">
        <f>'Aliquote medie'!F337</f>
        <v>8330</v>
      </c>
      <c r="F337" s="43">
        <f>'Aliquote medie'!G337</f>
        <v>0.24940119760479043</v>
      </c>
      <c r="G337" s="15">
        <f>VLOOKUP(B337,'Detrazioni '!A:N,14,FALSE)</f>
        <v>1441.1818181818182</v>
      </c>
      <c r="H337" s="3">
        <f t="shared" si="40"/>
        <v>0</v>
      </c>
      <c r="I337" s="16">
        <f t="shared" si="41"/>
        <v>1441.1818181818182</v>
      </c>
      <c r="J337" s="22">
        <f t="shared" si="42"/>
        <v>6888.818181818182</v>
      </c>
      <c r="K337" s="22">
        <f t="shared" si="44"/>
        <v>0.20625204137180186</v>
      </c>
      <c r="L337" s="22">
        <f t="shared" si="45"/>
        <v>43.681818181818016</v>
      </c>
      <c r="M337" s="41">
        <f t="shared" si="46"/>
        <v>0.43681818181818016</v>
      </c>
      <c r="N337" s="41">
        <f t="shared" si="47"/>
        <v>0.43681818181818016</v>
      </c>
    </row>
    <row r="338" spans="1:14" x14ac:dyDescent="0.2">
      <c r="A338" s="12">
        <v>100</v>
      </c>
      <c r="B338" s="12">
        <f t="shared" si="43"/>
        <v>33500</v>
      </c>
      <c r="C338" s="13">
        <f>'Aliquote medie'!C338</f>
        <v>2</v>
      </c>
      <c r="D338" s="43">
        <f>'Aliquote medie'!D338</f>
        <v>0.35</v>
      </c>
      <c r="E338" s="14">
        <f>'Aliquote medie'!F338</f>
        <v>8365</v>
      </c>
      <c r="F338" s="43">
        <f>'Aliquote medie'!G338</f>
        <v>0.24970149253731344</v>
      </c>
      <c r="G338" s="15">
        <f>VLOOKUP(B338,'Detrazioni '!A:N,14,FALSE)</f>
        <v>1432.5</v>
      </c>
      <c r="H338" s="3">
        <f t="shared" si="40"/>
        <v>0</v>
      </c>
      <c r="I338" s="16">
        <f t="shared" si="41"/>
        <v>1432.5</v>
      </c>
      <c r="J338" s="22">
        <f t="shared" si="42"/>
        <v>6932.5</v>
      </c>
      <c r="K338" s="22">
        <f t="shared" si="44"/>
        <v>0.20694029850746268</v>
      </c>
      <c r="L338" s="22">
        <f t="shared" si="45"/>
        <v>43.681818181818016</v>
      </c>
      <c r="M338" s="41">
        <f t="shared" si="46"/>
        <v>0.43681818181818016</v>
      </c>
      <c r="N338" s="41">
        <f t="shared" si="47"/>
        <v>0.43681818181818016</v>
      </c>
    </row>
    <row r="339" spans="1:14" x14ac:dyDescent="0.2">
      <c r="A339" s="12">
        <v>100</v>
      </c>
      <c r="B339" s="12">
        <f t="shared" si="43"/>
        <v>33600</v>
      </c>
      <c r="C339" s="13">
        <f>'Aliquote medie'!C339</f>
        <v>2</v>
      </c>
      <c r="D339" s="43">
        <f>'Aliquote medie'!D339</f>
        <v>0.35</v>
      </c>
      <c r="E339" s="14">
        <f>'Aliquote medie'!F339</f>
        <v>8400</v>
      </c>
      <c r="F339" s="43">
        <f>'Aliquote medie'!G339</f>
        <v>0.25</v>
      </c>
      <c r="G339" s="15">
        <f>VLOOKUP(B339,'Detrazioni '!A:N,14,FALSE)</f>
        <v>1423.8181818181818</v>
      </c>
      <c r="H339" s="3">
        <f t="shared" si="40"/>
        <v>0</v>
      </c>
      <c r="I339" s="16">
        <f t="shared" si="41"/>
        <v>1423.8181818181818</v>
      </c>
      <c r="J339" s="22">
        <f t="shared" si="42"/>
        <v>6976.181818181818</v>
      </c>
      <c r="K339" s="22">
        <f t="shared" si="44"/>
        <v>0.20762445887445888</v>
      </c>
      <c r="L339" s="22">
        <f t="shared" si="45"/>
        <v>43.681818181818016</v>
      </c>
      <c r="M339" s="41">
        <f t="shared" si="46"/>
        <v>0.43681818181818016</v>
      </c>
      <c r="N339" s="41">
        <f t="shared" si="47"/>
        <v>0.43681818181818016</v>
      </c>
    </row>
    <row r="340" spans="1:14" x14ac:dyDescent="0.2">
      <c r="A340" s="12">
        <v>100</v>
      </c>
      <c r="B340" s="12">
        <f t="shared" si="43"/>
        <v>33700</v>
      </c>
      <c r="C340" s="13">
        <f>'Aliquote medie'!C340</f>
        <v>2</v>
      </c>
      <c r="D340" s="43">
        <f>'Aliquote medie'!D340</f>
        <v>0.35</v>
      </c>
      <c r="E340" s="14">
        <f>'Aliquote medie'!F340</f>
        <v>8435</v>
      </c>
      <c r="F340" s="43">
        <f>'Aliquote medie'!G340</f>
        <v>0.25029673590504453</v>
      </c>
      <c r="G340" s="15">
        <f>VLOOKUP(B340,'Detrazioni '!A:N,14,FALSE)</f>
        <v>1415.1363636363637</v>
      </c>
      <c r="H340" s="3">
        <f t="shared" si="40"/>
        <v>0</v>
      </c>
      <c r="I340" s="16">
        <f t="shared" si="41"/>
        <v>1415.1363636363637</v>
      </c>
      <c r="J340" s="22">
        <f t="shared" si="42"/>
        <v>7019.863636363636</v>
      </c>
      <c r="K340" s="22">
        <f t="shared" si="44"/>
        <v>0.20830455894254113</v>
      </c>
      <c r="L340" s="22">
        <f t="shared" si="45"/>
        <v>43.681818181818016</v>
      </c>
      <c r="M340" s="41">
        <f t="shared" si="46"/>
        <v>0.43681818181818016</v>
      </c>
      <c r="N340" s="41">
        <f t="shared" si="47"/>
        <v>0.43681818181818016</v>
      </c>
    </row>
    <row r="341" spans="1:14" x14ac:dyDescent="0.2">
      <c r="A341" s="12">
        <v>100</v>
      </c>
      <c r="B341" s="12">
        <f t="shared" si="43"/>
        <v>33800</v>
      </c>
      <c r="C341" s="13">
        <f>'Aliquote medie'!C341</f>
        <v>2</v>
      </c>
      <c r="D341" s="43">
        <f>'Aliquote medie'!D341</f>
        <v>0.35</v>
      </c>
      <c r="E341" s="14">
        <f>'Aliquote medie'!F341</f>
        <v>8470</v>
      </c>
      <c r="F341" s="43">
        <f>'Aliquote medie'!G341</f>
        <v>0.25059171597633134</v>
      </c>
      <c r="G341" s="15">
        <f>VLOOKUP(B341,'Detrazioni '!A:N,14,FALSE)</f>
        <v>1406.4545454545455</v>
      </c>
      <c r="H341" s="3">
        <f t="shared" si="40"/>
        <v>0</v>
      </c>
      <c r="I341" s="16">
        <f t="shared" si="41"/>
        <v>1406.4545454545455</v>
      </c>
      <c r="J341" s="22">
        <f t="shared" si="42"/>
        <v>7063.545454545454</v>
      </c>
      <c r="K341" s="22">
        <f t="shared" si="44"/>
        <v>0.2089806347498655</v>
      </c>
      <c r="L341" s="22">
        <f t="shared" si="45"/>
        <v>43.681818181818016</v>
      </c>
      <c r="M341" s="41">
        <f t="shared" si="46"/>
        <v>0.43681818181818016</v>
      </c>
      <c r="N341" s="41">
        <f t="shared" si="47"/>
        <v>0.43681818181818016</v>
      </c>
    </row>
    <row r="342" spans="1:14" x14ac:dyDescent="0.2">
      <c r="A342" s="12">
        <v>100</v>
      </c>
      <c r="B342" s="12">
        <f t="shared" si="43"/>
        <v>33900</v>
      </c>
      <c r="C342" s="13">
        <f>'Aliquote medie'!C342</f>
        <v>2</v>
      </c>
      <c r="D342" s="43">
        <f>'Aliquote medie'!D342</f>
        <v>0.35</v>
      </c>
      <c r="E342" s="14">
        <f>'Aliquote medie'!F342</f>
        <v>8505</v>
      </c>
      <c r="F342" s="43">
        <f>'Aliquote medie'!G342</f>
        <v>0.25088495575221237</v>
      </c>
      <c r="G342" s="15">
        <f>VLOOKUP(B342,'Detrazioni '!A:N,14,FALSE)</f>
        <v>1397.7727272727273</v>
      </c>
      <c r="H342" s="3">
        <f t="shared" si="40"/>
        <v>0</v>
      </c>
      <c r="I342" s="16">
        <f t="shared" si="41"/>
        <v>1397.7727272727273</v>
      </c>
      <c r="J342" s="22">
        <f t="shared" si="42"/>
        <v>7107.227272727273</v>
      </c>
      <c r="K342" s="22">
        <f t="shared" si="44"/>
        <v>0.20965272190935907</v>
      </c>
      <c r="L342" s="22">
        <f t="shared" si="45"/>
        <v>43.681818181818926</v>
      </c>
      <c r="M342" s="41">
        <f t="shared" si="46"/>
        <v>0.43681818181818927</v>
      </c>
      <c r="N342" s="41">
        <f t="shared" si="47"/>
        <v>0.43681818181818927</v>
      </c>
    </row>
    <row r="343" spans="1:14" x14ac:dyDescent="0.2">
      <c r="A343" s="12">
        <v>100</v>
      </c>
      <c r="B343" s="12">
        <f t="shared" si="43"/>
        <v>34000</v>
      </c>
      <c r="C343" s="13">
        <f>'Aliquote medie'!C343</f>
        <v>2</v>
      </c>
      <c r="D343" s="43">
        <f>'Aliquote medie'!D343</f>
        <v>0.35</v>
      </c>
      <c r="E343" s="14">
        <f>'Aliquote medie'!F343</f>
        <v>8540</v>
      </c>
      <c r="F343" s="43">
        <f>'Aliquote medie'!G343</f>
        <v>0.25117647058823528</v>
      </c>
      <c r="G343" s="15">
        <f>VLOOKUP(B343,'Detrazioni '!A:N,14,FALSE)</f>
        <v>1389.0909090909092</v>
      </c>
      <c r="H343" s="3">
        <f t="shared" si="40"/>
        <v>0</v>
      </c>
      <c r="I343" s="16">
        <f t="shared" si="41"/>
        <v>1389.0909090909092</v>
      </c>
      <c r="J343" s="22">
        <f t="shared" si="42"/>
        <v>7150.909090909091</v>
      </c>
      <c r="K343" s="22">
        <f t="shared" si="44"/>
        <v>0.21032085561497327</v>
      </c>
      <c r="L343" s="22">
        <f t="shared" si="45"/>
        <v>43.681818181818016</v>
      </c>
      <c r="M343" s="41">
        <f t="shared" si="46"/>
        <v>0.43681818181818016</v>
      </c>
      <c r="N343" s="41">
        <f t="shared" si="47"/>
        <v>0.43681818181818016</v>
      </c>
    </row>
    <row r="344" spans="1:14" x14ac:dyDescent="0.2">
      <c r="A344" s="12">
        <v>100</v>
      </c>
      <c r="B344" s="12">
        <f t="shared" si="43"/>
        <v>34100</v>
      </c>
      <c r="C344" s="13">
        <f>'Aliquote medie'!C344</f>
        <v>2</v>
      </c>
      <c r="D344" s="43">
        <f>'Aliquote medie'!D344</f>
        <v>0.35</v>
      </c>
      <c r="E344" s="14">
        <f>'Aliquote medie'!F344</f>
        <v>8575</v>
      </c>
      <c r="F344" s="43">
        <f>'Aliquote medie'!G344</f>
        <v>0.25146627565982405</v>
      </c>
      <c r="G344" s="15">
        <f>VLOOKUP(B344,'Detrazioni '!A:N,14,FALSE)</f>
        <v>1380.409090909091</v>
      </c>
      <c r="H344" s="3">
        <f t="shared" si="40"/>
        <v>0</v>
      </c>
      <c r="I344" s="16">
        <f t="shared" si="41"/>
        <v>1380.409090909091</v>
      </c>
      <c r="J344" s="22">
        <f t="shared" si="42"/>
        <v>7194.590909090909</v>
      </c>
      <c r="K344" s="22">
        <f t="shared" si="44"/>
        <v>0.21098507064782723</v>
      </c>
      <c r="L344" s="22">
        <f t="shared" si="45"/>
        <v>43.681818181818016</v>
      </c>
      <c r="M344" s="41">
        <f t="shared" si="46"/>
        <v>0.43681818181818016</v>
      </c>
      <c r="N344" s="41">
        <f t="shared" si="47"/>
        <v>0.43681818181818016</v>
      </c>
    </row>
    <row r="345" spans="1:14" x14ac:dyDescent="0.2">
      <c r="A345" s="12">
        <v>100</v>
      </c>
      <c r="B345" s="12">
        <f t="shared" si="43"/>
        <v>34200</v>
      </c>
      <c r="C345" s="13">
        <f>'Aliquote medie'!C345</f>
        <v>2</v>
      </c>
      <c r="D345" s="43">
        <f>'Aliquote medie'!D345</f>
        <v>0.35</v>
      </c>
      <c r="E345" s="14">
        <f>'Aliquote medie'!F345</f>
        <v>8610</v>
      </c>
      <c r="F345" s="43">
        <f>'Aliquote medie'!G345</f>
        <v>0.25175438596491229</v>
      </c>
      <c r="G345" s="15">
        <f>VLOOKUP(B345,'Detrazioni '!A:N,14,FALSE)</f>
        <v>1371.7272727272727</v>
      </c>
      <c r="H345" s="3">
        <f t="shared" si="40"/>
        <v>0</v>
      </c>
      <c r="I345" s="16">
        <f t="shared" si="41"/>
        <v>1371.7272727272727</v>
      </c>
      <c r="J345" s="22">
        <f t="shared" si="42"/>
        <v>7238.272727272727</v>
      </c>
      <c r="K345" s="22">
        <f t="shared" si="44"/>
        <v>0.21164540138224347</v>
      </c>
      <c r="L345" s="22">
        <f t="shared" si="45"/>
        <v>43.681818181818016</v>
      </c>
      <c r="M345" s="41">
        <f t="shared" si="46"/>
        <v>0.43681818181818016</v>
      </c>
      <c r="N345" s="41">
        <f t="shared" si="47"/>
        <v>0.43681818181818016</v>
      </c>
    </row>
    <row r="346" spans="1:14" x14ac:dyDescent="0.2">
      <c r="A346" s="12">
        <v>100</v>
      </c>
      <c r="B346" s="12">
        <f t="shared" si="43"/>
        <v>34300</v>
      </c>
      <c r="C346" s="13">
        <f>'Aliquote medie'!C346</f>
        <v>2</v>
      </c>
      <c r="D346" s="43">
        <f>'Aliquote medie'!D346</f>
        <v>0.35</v>
      </c>
      <c r="E346" s="14">
        <f>'Aliquote medie'!F346</f>
        <v>8645</v>
      </c>
      <c r="F346" s="43">
        <f>'Aliquote medie'!G346</f>
        <v>0.25204081632653064</v>
      </c>
      <c r="G346" s="15">
        <f>VLOOKUP(B346,'Detrazioni '!A:N,14,FALSE)</f>
        <v>1363.0454545454545</v>
      </c>
      <c r="H346" s="3">
        <f t="shared" si="40"/>
        <v>0</v>
      </c>
      <c r="I346" s="16">
        <f t="shared" si="41"/>
        <v>1363.0454545454545</v>
      </c>
      <c r="J346" s="22">
        <f t="shared" si="42"/>
        <v>7281.954545454546</v>
      </c>
      <c r="K346" s="22">
        <f t="shared" si="44"/>
        <v>0.21230188179167772</v>
      </c>
      <c r="L346" s="22">
        <f t="shared" si="45"/>
        <v>43.681818181818926</v>
      </c>
      <c r="M346" s="41">
        <f t="shared" si="46"/>
        <v>0.43681818181818927</v>
      </c>
      <c r="N346" s="41">
        <f t="shared" si="47"/>
        <v>0.43681818181818927</v>
      </c>
    </row>
    <row r="347" spans="1:14" x14ac:dyDescent="0.2">
      <c r="A347" s="12">
        <v>100</v>
      </c>
      <c r="B347" s="12">
        <f t="shared" si="43"/>
        <v>34400</v>
      </c>
      <c r="C347" s="13">
        <f>'Aliquote medie'!C347</f>
        <v>2</v>
      </c>
      <c r="D347" s="43">
        <f>'Aliquote medie'!D347</f>
        <v>0.35</v>
      </c>
      <c r="E347" s="14">
        <f>'Aliquote medie'!F347</f>
        <v>8680</v>
      </c>
      <c r="F347" s="43">
        <f>'Aliquote medie'!G347</f>
        <v>0.25232558139534883</v>
      </c>
      <c r="G347" s="15">
        <f>VLOOKUP(B347,'Detrazioni '!A:N,14,FALSE)</f>
        <v>1354.3636363636365</v>
      </c>
      <c r="H347" s="3">
        <f t="shared" si="40"/>
        <v>0</v>
      </c>
      <c r="I347" s="16">
        <f t="shared" si="41"/>
        <v>1354.3636363636365</v>
      </c>
      <c r="J347" s="22">
        <f t="shared" si="42"/>
        <v>7325.636363636364</v>
      </c>
      <c r="K347" s="22">
        <f t="shared" si="44"/>
        <v>0.21295454545454545</v>
      </c>
      <c r="L347" s="22">
        <f t="shared" si="45"/>
        <v>43.681818181818016</v>
      </c>
      <c r="M347" s="41">
        <f t="shared" si="46"/>
        <v>0.43681818181818016</v>
      </c>
      <c r="N347" s="41">
        <f t="shared" si="47"/>
        <v>0.43681818181818016</v>
      </c>
    </row>
    <row r="348" spans="1:14" x14ac:dyDescent="0.2">
      <c r="A348" s="12">
        <v>100</v>
      </c>
      <c r="B348" s="12">
        <f t="shared" si="43"/>
        <v>34500</v>
      </c>
      <c r="C348" s="13">
        <f>'Aliquote medie'!C348</f>
        <v>2</v>
      </c>
      <c r="D348" s="43">
        <f>'Aliquote medie'!D348</f>
        <v>0.35</v>
      </c>
      <c r="E348" s="14">
        <f>'Aliquote medie'!F348</f>
        <v>8715</v>
      </c>
      <c r="F348" s="43">
        <f>'Aliquote medie'!G348</f>
        <v>0.25260869565217392</v>
      </c>
      <c r="G348" s="15">
        <f>VLOOKUP(B348,'Detrazioni '!A:N,14,FALSE)</f>
        <v>1345.6818181818182</v>
      </c>
      <c r="H348" s="3">
        <f t="shared" si="40"/>
        <v>0</v>
      </c>
      <c r="I348" s="16">
        <f t="shared" si="41"/>
        <v>1345.6818181818182</v>
      </c>
      <c r="J348" s="22">
        <f t="shared" si="42"/>
        <v>7369.318181818182</v>
      </c>
      <c r="K348" s="22">
        <f t="shared" si="44"/>
        <v>0.2136034255599473</v>
      </c>
      <c r="L348" s="22">
        <f t="shared" si="45"/>
        <v>43.681818181818016</v>
      </c>
      <c r="M348" s="41">
        <f t="shared" si="46"/>
        <v>0.43681818181818016</v>
      </c>
      <c r="N348" s="41">
        <f t="shared" si="47"/>
        <v>0.43681818181818016</v>
      </c>
    </row>
    <row r="349" spans="1:14" x14ac:dyDescent="0.2">
      <c r="A349" s="12">
        <v>100</v>
      </c>
      <c r="B349" s="12">
        <f t="shared" si="43"/>
        <v>34600</v>
      </c>
      <c r="C349" s="13">
        <f>'Aliquote medie'!C349</f>
        <v>2</v>
      </c>
      <c r="D349" s="43">
        <f>'Aliquote medie'!D349</f>
        <v>0.35</v>
      </c>
      <c r="E349" s="14">
        <f>'Aliquote medie'!F349</f>
        <v>8750</v>
      </c>
      <c r="F349" s="43">
        <f>'Aliquote medie'!G349</f>
        <v>0.25289017341040465</v>
      </c>
      <c r="G349" s="15">
        <f>VLOOKUP(B349,'Detrazioni '!A:N,14,FALSE)</f>
        <v>1337</v>
      </c>
      <c r="H349" s="3">
        <f t="shared" si="40"/>
        <v>0</v>
      </c>
      <c r="I349" s="16">
        <f t="shared" si="41"/>
        <v>1337</v>
      </c>
      <c r="J349" s="22">
        <f t="shared" si="42"/>
        <v>7413</v>
      </c>
      <c r="K349" s="22">
        <f t="shared" si="44"/>
        <v>0.21424855491329481</v>
      </c>
      <c r="L349" s="22">
        <f t="shared" si="45"/>
        <v>43.681818181818016</v>
      </c>
      <c r="M349" s="41">
        <f t="shared" si="46"/>
        <v>0.43681818181818016</v>
      </c>
      <c r="N349" s="41">
        <f t="shared" si="47"/>
        <v>0.43681818181818016</v>
      </c>
    </row>
    <row r="350" spans="1:14" x14ac:dyDescent="0.2">
      <c r="A350" s="12">
        <v>100</v>
      </c>
      <c r="B350" s="12">
        <f t="shared" si="43"/>
        <v>34700</v>
      </c>
      <c r="C350" s="13">
        <f>'Aliquote medie'!C350</f>
        <v>2</v>
      </c>
      <c r="D350" s="43">
        <f>'Aliquote medie'!D350</f>
        <v>0.35</v>
      </c>
      <c r="E350" s="14">
        <f>'Aliquote medie'!F350</f>
        <v>8785</v>
      </c>
      <c r="F350" s="43">
        <f>'Aliquote medie'!G350</f>
        <v>0.2531700288184438</v>
      </c>
      <c r="G350" s="15">
        <f>VLOOKUP(B350,'Detrazioni '!A:N,14,FALSE)</f>
        <v>1328.3181818181818</v>
      </c>
      <c r="H350" s="3">
        <f t="shared" si="40"/>
        <v>0</v>
      </c>
      <c r="I350" s="16">
        <f t="shared" si="41"/>
        <v>1328.3181818181818</v>
      </c>
      <c r="J350" s="22">
        <f t="shared" si="42"/>
        <v>7456.681818181818</v>
      </c>
      <c r="K350" s="22">
        <f t="shared" si="44"/>
        <v>0.21488996594183912</v>
      </c>
      <c r="L350" s="22">
        <f t="shared" si="45"/>
        <v>43.681818181818016</v>
      </c>
      <c r="M350" s="41">
        <f t="shared" si="46"/>
        <v>0.43681818181818016</v>
      </c>
      <c r="N350" s="41">
        <f t="shared" si="47"/>
        <v>0.43681818181818016</v>
      </c>
    </row>
    <row r="351" spans="1:14" x14ac:dyDescent="0.2">
      <c r="A351" s="12">
        <v>100</v>
      </c>
      <c r="B351" s="12">
        <f t="shared" si="43"/>
        <v>34800</v>
      </c>
      <c r="C351" s="13">
        <f>'Aliquote medie'!C351</f>
        <v>2</v>
      </c>
      <c r="D351" s="43">
        <f>'Aliquote medie'!D351</f>
        <v>0.35</v>
      </c>
      <c r="E351" s="14">
        <f>'Aliquote medie'!F351</f>
        <v>8820</v>
      </c>
      <c r="F351" s="43">
        <f>'Aliquote medie'!G351</f>
        <v>0.25344827586206897</v>
      </c>
      <c r="G351" s="15">
        <f>VLOOKUP(B351,'Detrazioni '!A:N,14,FALSE)</f>
        <v>1319.6363636363637</v>
      </c>
      <c r="H351" s="3">
        <f t="shared" si="40"/>
        <v>0</v>
      </c>
      <c r="I351" s="16">
        <f t="shared" si="41"/>
        <v>1319.6363636363637</v>
      </c>
      <c r="J351" s="22">
        <f t="shared" si="42"/>
        <v>7500.363636363636</v>
      </c>
      <c r="K351" s="22">
        <f t="shared" si="44"/>
        <v>0.2155276907001045</v>
      </c>
      <c r="L351" s="22">
        <f t="shared" si="45"/>
        <v>43.681818181818016</v>
      </c>
      <c r="M351" s="41">
        <f t="shared" si="46"/>
        <v>0.43681818181818016</v>
      </c>
      <c r="N351" s="41">
        <f t="shared" si="47"/>
        <v>0.43681818181818016</v>
      </c>
    </row>
    <row r="352" spans="1:14" x14ac:dyDescent="0.2">
      <c r="A352" s="12">
        <v>100</v>
      </c>
      <c r="B352" s="12">
        <f t="shared" si="43"/>
        <v>34900</v>
      </c>
      <c r="C352" s="13">
        <f>'Aliquote medie'!C352</f>
        <v>2</v>
      </c>
      <c r="D352" s="43">
        <f>'Aliquote medie'!D352</f>
        <v>0.35</v>
      </c>
      <c r="E352" s="14">
        <f>'Aliquote medie'!F352</f>
        <v>8855</v>
      </c>
      <c r="F352" s="43">
        <f>'Aliquote medie'!G352</f>
        <v>0.25372492836676219</v>
      </c>
      <c r="G352" s="15">
        <f>VLOOKUP(B352,'Detrazioni '!A:N,14,FALSE)</f>
        <v>1310.9545454545455</v>
      </c>
      <c r="H352" s="3">
        <f t="shared" si="40"/>
        <v>0</v>
      </c>
      <c r="I352" s="16">
        <f t="shared" si="41"/>
        <v>1310.9545454545455</v>
      </c>
      <c r="J352" s="22">
        <f t="shared" si="42"/>
        <v>7544.045454545454</v>
      </c>
      <c r="K352" s="22">
        <f t="shared" si="44"/>
        <v>0.2161617608752279</v>
      </c>
      <c r="L352" s="22">
        <f t="shared" si="45"/>
        <v>43.681818181818016</v>
      </c>
      <c r="M352" s="41">
        <f t="shared" si="46"/>
        <v>0.43681818181818016</v>
      </c>
      <c r="N352" s="41">
        <f t="shared" si="47"/>
        <v>0.43681818181818016</v>
      </c>
    </row>
    <row r="353" spans="1:14" x14ac:dyDescent="0.2">
      <c r="A353" s="12">
        <v>100</v>
      </c>
      <c r="B353" s="12">
        <f t="shared" si="43"/>
        <v>35000</v>
      </c>
      <c r="C353" s="13">
        <f>'Aliquote medie'!C353</f>
        <v>2</v>
      </c>
      <c r="D353" s="43">
        <f>'Aliquote medie'!D353</f>
        <v>0.35</v>
      </c>
      <c r="E353" s="14">
        <f>'Aliquote medie'!F353</f>
        <v>8890</v>
      </c>
      <c r="F353" s="43">
        <f>'Aliquote medie'!G353</f>
        <v>0.254</v>
      </c>
      <c r="G353" s="15">
        <f>VLOOKUP(B353,'Detrazioni '!A:N,14,FALSE)</f>
        <v>1302.2727272727273</v>
      </c>
      <c r="H353" s="3">
        <f t="shared" si="40"/>
        <v>0</v>
      </c>
      <c r="I353" s="16">
        <f t="shared" si="41"/>
        <v>1302.2727272727273</v>
      </c>
      <c r="J353" s="22">
        <f t="shared" si="42"/>
        <v>7587.727272727273</v>
      </c>
      <c r="K353" s="22">
        <f t="shared" si="44"/>
        <v>0.21679220779220779</v>
      </c>
      <c r="L353" s="22">
        <f t="shared" si="45"/>
        <v>43.681818181818926</v>
      </c>
      <c r="M353" s="41">
        <f t="shared" si="46"/>
        <v>0.43681818181818927</v>
      </c>
      <c r="N353" s="41">
        <f t="shared" si="47"/>
        <v>0.43681818181818927</v>
      </c>
    </row>
    <row r="354" spans="1:14" x14ac:dyDescent="0.2">
      <c r="A354" s="12">
        <v>100</v>
      </c>
      <c r="B354" s="12">
        <f t="shared" si="43"/>
        <v>35100</v>
      </c>
      <c r="C354" s="13">
        <f>'Aliquote medie'!C354</f>
        <v>2</v>
      </c>
      <c r="D354" s="43">
        <f>'Aliquote medie'!D354</f>
        <v>0.35</v>
      </c>
      <c r="E354" s="14">
        <f>'Aliquote medie'!F354</f>
        <v>8925</v>
      </c>
      <c r="F354" s="43">
        <f>'Aliquote medie'!G354</f>
        <v>0.25427350427350426</v>
      </c>
      <c r="G354" s="15">
        <f>VLOOKUP(B354,'Detrazioni '!A:N,14,FALSE)</f>
        <v>1293.590909090909</v>
      </c>
      <c r="H354" s="3">
        <f t="shared" si="40"/>
        <v>0</v>
      </c>
      <c r="I354" s="16">
        <f t="shared" si="41"/>
        <v>1293.590909090909</v>
      </c>
      <c r="J354" s="22">
        <f t="shared" si="42"/>
        <v>7631.409090909091</v>
      </c>
      <c r="K354" s="22">
        <f t="shared" si="44"/>
        <v>0.21741906241906242</v>
      </c>
      <c r="L354" s="22">
        <f t="shared" si="45"/>
        <v>43.681818181818016</v>
      </c>
      <c r="M354" s="41">
        <f t="shared" si="46"/>
        <v>0.43681818181818016</v>
      </c>
      <c r="N354" s="41">
        <f t="shared" si="47"/>
        <v>0.43681818181818016</v>
      </c>
    </row>
    <row r="355" spans="1:14" x14ac:dyDescent="0.2">
      <c r="A355" s="12">
        <v>100</v>
      </c>
      <c r="B355" s="12">
        <f t="shared" si="43"/>
        <v>35200</v>
      </c>
      <c r="C355" s="13">
        <f>'Aliquote medie'!C355</f>
        <v>2</v>
      </c>
      <c r="D355" s="43">
        <f>'Aliquote medie'!D355</f>
        <v>0.35</v>
      </c>
      <c r="E355" s="14">
        <f>'Aliquote medie'!F355</f>
        <v>8960</v>
      </c>
      <c r="F355" s="43">
        <f>'Aliquote medie'!G355</f>
        <v>0.25454545454545452</v>
      </c>
      <c r="G355" s="15">
        <f>VLOOKUP(B355,'Detrazioni '!A:N,14,FALSE)</f>
        <v>1284.909090909091</v>
      </c>
      <c r="H355" s="3">
        <f t="shared" si="40"/>
        <v>0</v>
      </c>
      <c r="I355" s="16">
        <f t="shared" si="41"/>
        <v>1284.909090909091</v>
      </c>
      <c r="J355" s="22">
        <f t="shared" si="42"/>
        <v>7675.090909090909</v>
      </c>
      <c r="K355" s="22">
        <f t="shared" si="44"/>
        <v>0.21804235537190084</v>
      </c>
      <c r="L355" s="22">
        <f t="shared" si="45"/>
        <v>43.681818181818016</v>
      </c>
      <c r="M355" s="41">
        <f t="shared" si="46"/>
        <v>0.43681818181818016</v>
      </c>
      <c r="N355" s="41">
        <f t="shared" si="47"/>
        <v>0.43681818181818016</v>
      </c>
    </row>
    <row r="356" spans="1:14" x14ac:dyDescent="0.2">
      <c r="A356" s="12">
        <v>100</v>
      </c>
      <c r="B356" s="12">
        <f t="shared" si="43"/>
        <v>35300</v>
      </c>
      <c r="C356" s="13">
        <f>'Aliquote medie'!C356</f>
        <v>2</v>
      </c>
      <c r="D356" s="43">
        <f>'Aliquote medie'!D356</f>
        <v>0.35</v>
      </c>
      <c r="E356" s="14">
        <f>'Aliquote medie'!F356</f>
        <v>8995</v>
      </c>
      <c r="F356" s="43">
        <f>'Aliquote medie'!G356</f>
        <v>0.25481586402266287</v>
      </c>
      <c r="G356" s="15">
        <f>VLOOKUP(B356,'Detrazioni '!A:N,14,FALSE)</f>
        <v>1276.2272727272727</v>
      </c>
      <c r="H356" s="3">
        <f t="shared" si="40"/>
        <v>0</v>
      </c>
      <c r="I356" s="16">
        <f t="shared" si="41"/>
        <v>1276.2272727272727</v>
      </c>
      <c r="J356" s="22">
        <f t="shared" si="42"/>
        <v>7718.772727272727</v>
      </c>
      <c r="K356" s="22">
        <f t="shared" si="44"/>
        <v>0.21866211691990728</v>
      </c>
      <c r="L356" s="22">
        <f t="shared" si="45"/>
        <v>43.681818181818016</v>
      </c>
      <c r="M356" s="41">
        <f t="shared" si="46"/>
        <v>0.43681818181818016</v>
      </c>
      <c r="N356" s="41">
        <f t="shared" si="47"/>
        <v>0.43681818181818016</v>
      </c>
    </row>
    <row r="357" spans="1:14" x14ac:dyDescent="0.2">
      <c r="A357" s="12">
        <v>100</v>
      </c>
      <c r="B357" s="12">
        <f t="shared" si="43"/>
        <v>35400</v>
      </c>
      <c r="C357" s="13">
        <f>'Aliquote medie'!C357</f>
        <v>2</v>
      </c>
      <c r="D357" s="43">
        <f>'Aliquote medie'!D357</f>
        <v>0.35</v>
      </c>
      <c r="E357" s="14">
        <f>'Aliquote medie'!F357</f>
        <v>9030</v>
      </c>
      <c r="F357" s="43">
        <f>'Aliquote medie'!G357</f>
        <v>0.25508474576271184</v>
      </c>
      <c r="G357" s="15">
        <f>VLOOKUP(B357,'Detrazioni '!A:N,14,FALSE)</f>
        <v>1267.5454545454547</v>
      </c>
      <c r="H357" s="3">
        <f t="shared" si="40"/>
        <v>0</v>
      </c>
      <c r="I357" s="16">
        <f t="shared" si="41"/>
        <v>1267.5454545454547</v>
      </c>
      <c r="J357" s="22">
        <f t="shared" si="42"/>
        <v>7762.454545454545</v>
      </c>
      <c r="K357" s="22">
        <f t="shared" si="44"/>
        <v>0.21927837699024139</v>
      </c>
      <c r="L357" s="22">
        <f t="shared" si="45"/>
        <v>43.681818181818016</v>
      </c>
      <c r="M357" s="41">
        <f t="shared" si="46"/>
        <v>0.43681818181818016</v>
      </c>
      <c r="N357" s="41">
        <f t="shared" si="47"/>
        <v>0.43681818181818016</v>
      </c>
    </row>
    <row r="358" spans="1:14" x14ac:dyDescent="0.2">
      <c r="A358" s="12">
        <v>100</v>
      </c>
      <c r="B358" s="12">
        <f t="shared" si="43"/>
        <v>35500</v>
      </c>
      <c r="C358" s="13">
        <f>'Aliquote medie'!C358</f>
        <v>2</v>
      </c>
      <c r="D358" s="43">
        <f>'Aliquote medie'!D358</f>
        <v>0.35</v>
      </c>
      <c r="E358" s="14">
        <f>'Aliquote medie'!F358</f>
        <v>9065</v>
      </c>
      <c r="F358" s="43">
        <f>'Aliquote medie'!G358</f>
        <v>0.25535211267605634</v>
      </c>
      <c r="G358" s="15">
        <f>VLOOKUP(B358,'Detrazioni '!A:N,14,FALSE)</f>
        <v>1258.8636363636363</v>
      </c>
      <c r="H358" s="3">
        <f t="shared" si="40"/>
        <v>0</v>
      </c>
      <c r="I358" s="16">
        <f t="shared" si="41"/>
        <v>1258.8636363636363</v>
      </c>
      <c r="J358" s="22">
        <f t="shared" si="42"/>
        <v>7806.136363636364</v>
      </c>
      <c r="K358" s="22">
        <f t="shared" si="44"/>
        <v>0.21989116517285531</v>
      </c>
      <c r="L358" s="22">
        <f t="shared" si="45"/>
        <v>43.681818181818926</v>
      </c>
      <c r="M358" s="41">
        <f t="shared" si="46"/>
        <v>0.43681818181818927</v>
      </c>
      <c r="N358" s="41">
        <f t="shared" si="47"/>
        <v>0.43681818181818927</v>
      </c>
    </row>
    <row r="359" spans="1:14" x14ac:dyDescent="0.2">
      <c r="A359" s="12">
        <v>100</v>
      </c>
      <c r="B359" s="12">
        <f t="shared" si="43"/>
        <v>35600</v>
      </c>
      <c r="C359" s="13">
        <f>'Aliquote medie'!C359</f>
        <v>2</v>
      </c>
      <c r="D359" s="43">
        <f>'Aliquote medie'!D359</f>
        <v>0.35</v>
      </c>
      <c r="E359" s="14">
        <f>'Aliquote medie'!F359</f>
        <v>9100</v>
      </c>
      <c r="F359" s="43">
        <f>'Aliquote medie'!G359</f>
        <v>0.2556179775280899</v>
      </c>
      <c r="G359" s="15">
        <f>VLOOKUP(B359,'Detrazioni '!A:N,14,FALSE)</f>
        <v>1250.1818181818182</v>
      </c>
      <c r="H359" s="3">
        <f t="shared" si="40"/>
        <v>0</v>
      </c>
      <c r="I359" s="16">
        <f t="shared" si="41"/>
        <v>1250.1818181818182</v>
      </c>
      <c r="J359" s="22">
        <f t="shared" si="42"/>
        <v>7849.818181818182</v>
      </c>
      <c r="K359" s="22">
        <f t="shared" si="44"/>
        <v>0.22050051072522983</v>
      </c>
      <c r="L359" s="22">
        <f t="shared" si="45"/>
        <v>43.681818181818016</v>
      </c>
      <c r="M359" s="41">
        <f t="shared" si="46"/>
        <v>0.43681818181818016</v>
      </c>
      <c r="N359" s="41">
        <f t="shared" si="47"/>
        <v>0.43681818181818016</v>
      </c>
    </row>
    <row r="360" spans="1:14" x14ac:dyDescent="0.2">
      <c r="A360" s="12">
        <v>100</v>
      </c>
      <c r="B360" s="12">
        <f t="shared" si="43"/>
        <v>35700</v>
      </c>
      <c r="C360" s="13">
        <f>'Aliquote medie'!C360</f>
        <v>2</v>
      </c>
      <c r="D360" s="43">
        <f>'Aliquote medie'!D360</f>
        <v>0.35</v>
      </c>
      <c r="E360" s="14">
        <f>'Aliquote medie'!F360</f>
        <v>9135</v>
      </c>
      <c r="F360" s="43">
        <f>'Aliquote medie'!G360</f>
        <v>0.25588235294117645</v>
      </c>
      <c r="G360" s="15">
        <f>VLOOKUP(B360,'Detrazioni '!A:N,14,FALSE)</f>
        <v>1241.5</v>
      </c>
      <c r="H360" s="3">
        <f t="shared" si="40"/>
        <v>0</v>
      </c>
      <c r="I360" s="16">
        <f t="shared" si="41"/>
        <v>1241.5</v>
      </c>
      <c r="J360" s="22">
        <f t="shared" si="42"/>
        <v>7893.5</v>
      </c>
      <c r="K360" s="22">
        <f t="shared" si="44"/>
        <v>0.22110644257703083</v>
      </c>
      <c r="L360" s="22">
        <f t="shared" si="45"/>
        <v>43.681818181818016</v>
      </c>
      <c r="M360" s="41">
        <f t="shared" si="46"/>
        <v>0.43681818181818016</v>
      </c>
      <c r="N360" s="41">
        <f t="shared" si="47"/>
        <v>0.43681818181818016</v>
      </c>
    </row>
    <row r="361" spans="1:14" x14ac:dyDescent="0.2">
      <c r="A361" s="12">
        <v>100</v>
      </c>
      <c r="B361" s="12">
        <f t="shared" si="43"/>
        <v>35800</v>
      </c>
      <c r="C361" s="13">
        <f>'Aliquote medie'!C361</f>
        <v>2</v>
      </c>
      <c r="D361" s="43">
        <f>'Aliquote medie'!D361</f>
        <v>0.35</v>
      </c>
      <c r="E361" s="14">
        <f>'Aliquote medie'!F361</f>
        <v>9170</v>
      </c>
      <c r="F361" s="43">
        <f>'Aliquote medie'!G361</f>
        <v>0.25614525139664807</v>
      </c>
      <c r="G361" s="15">
        <f>VLOOKUP(B361,'Detrazioni '!A:N,14,FALSE)</f>
        <v>1232.818181818182</v>
      </c>
      <c r="H361" s="3">
        <f t="shared" si="40"/>
        <v>0</v>
      </c>
      <c r="I361" s="16">
        <f t="shared" si="41"/>
        <v>1232.818181818182</v>
      </c>
      <c r="J361" s="22">
        <f t="shared" si="42"/>
        <v>7937.181818181818</v>
      </c>
      <c r="K361" s="22">
        <f t="shared" si="44"/>
        <v>0.22170898933468766</v>
      </c>
      <c r="L361" s="22">
        <f t="shared" si="45"/>
        <v>43.681818181818016</v>
      </c>
      <c r="M361" s="41">
        <f t="shared" si="46"/>
        <v>0.43681818181818016</v>
      </c>
      <c r="N361" s="41">
        <f t="shared" si="47"/>
        <v>0.43681818181818016</v>
      </c>
    </row>
    <row r="362" spans="1:14" x14ac:dyDescent="0.2">
      <c r="A362" s="12">
        <v>100</v>
      </c>
      <c r="B362" s="12">
        <f t="shared" si="43"/>
        <v>35900</v>
      </c>
      <c r="C362" s="13">
        <f>'Aliquote medie'!C362</f>
        <v>2</v>
      </c>
      <c r="D362" s="43">
        <f>'Aliquote medie'!D362</f>
        <v>0.35</v>
      </c>
      <c r="E362" s="14">
        <f>'Aliquote medie'!F362</f>
        <v>9205</v>
      </c>
      <c r="F362" s="43">
        <f>'Aliquote medie'!G362</f>
        <v>0.25640668523676879</v>
      </c>
      <c r="G362" s="15">
        <f>VLOOKUP(B362,'Detrazioni '!A:N,14,FALSE)</f>
        <v>1224.1363636363635</v>
      </c>
      <c r="H362" s="3">
        <f t="shared" si="40"/>
        <v>0</v>
      </c>
      <c r="I362" s="16">
        <f t="shared" si="41"/>
        <v>1224.1363636363635</v>
      </c>
      <c r="J362" s="22">
        <f t="shared" si="42"/>
        <v>7980.863636363636</v>
      </c>
      <c r="K362" s="22">
        <f t="shared" si="44"/>
        <v>0.22230817928589516</v>
      </c>
      <c r="L362" s="22">
        <f t="shared" si="45"/>
        <v>43.681818181818016</v>
      </c>
      <c r="M362" s="41">
        <f t="shared" si="46"/>
        <v>0.43681818181818016</v>
      </c>
      <c r="N362" s="41">
        <f t="shared" si="47"/>
        <v>0.43681818181818016</v>
      </c>
    </row>
    <row r="363" spans="1:14" x14ac:dyDescent="0.2">
      <c r="A363" s="12">
        <v>100</v>
      </c>
      <c r="B363" s="12">
        <f t="shared" si="43"/>
        <v>36000</v>
      </c>
      <c r="C363" s="13">
        <f>'Aliquote medie'!C363</f>
        <v>2</v>
      </c>
      <c r="D363" s="43">
        <f>'Aliquote medie'!D363</f>
        <v>0.35</v>
      </c>
      <c r="E363" s="14">
        <f>'Aliquote medie'!F363</f>
        <v>9240</v>
      </c>
      <c r="F363" s="43">
        <f>'Aliquote medie'!G363</f>
        <v>0.25666666666666665</v>
      </c>
      <c r="G363" s="15">
        <f>VLOOKUP(B363,'Detrazioni '!A:N,14,FALSE)</f>
        <v>1215.4545454545455</v>
      </c>
      <c r="H363" s="3">
        <f t="shared" si="40"/>
        <v>0</v>
      </c>
      <c r="I363" s="16">
        <f t="shared" si="41"/>
        <v>1215.4545454545455</v>
      </c>
      <c r="J363" s="22">
        <f t="shared" si="42"/>
        <v>8024.545454545454</v>
      </c>
      <c r="K363" s="22">
        <f t="shared" si="44"/>
        <v>0.22290404040404038</v>
      </c>
      <c r="L363" s="22">
        <f t="shared" si="45"/>
        <v>43.681818181818016</v>
      </c>
      <c r="M363" s="41">
        <f t="shared" si="46"/>
        <v>0.43681818181818016</v>
      </c>
      <c r="N363" s="41">
        <f t="shared" si="47"/>
        <v>0.43681818181818016</v>
      </c>
    </row>
    <row r="364" spans="1:14" x14ac:dyDescent="0.2">
      <c r="A364" s="12">
        <v>100</v>
      </c>
      <c r="B364" s="12">
        <f t="shared" si="43"/>
        <v>36100</v>
      </c>
      <c r="C364" s="13">
        <f>'Aliquote medie'!C364</f>
        <v>2</v>
      </c>
      <c r="D364" s="43">
        <f>'Aliquote medie'!D364</f>
        <v>0.35</v>
      </c>
      <c r="E364" s="14">
        <f>'Aliquote medie'!F364</f>
        <v>9275</v>
      </c>
      <c r="F364" s="43">
        <f>'Aliquote medie'!G364</f>
        <v>0.25692520775623268</v>
      </c>
      <c r="G364" s="15">
        <f>VLOOKUP(B364,'Detrazioni '!A:N,14,FALSE)</f>
        <v>1206.7727272727273</v>
      </c>
      <c r="H364" s="3">
        <f t="shared" si="40"/>
        <v>0</v>
      </c>
      <c r="I364" s="16">
        <f t="shared" si="41"/>
        <v>1206.7727272727273</v>
      </c>
      <c r="J364" s="22">
        <f t="shared" si="42"/>
        <v>8068.227272727273</v>
      </c>
      <c r="K364" s="22">
        <f t="shared" si="44"/>
        <v>0.22349660035255603</v>
      </c>
      <c r="L364" s="22">
        <f t="shared" si="45"/>
        <v>43.681818181818926</v>
      </c>
      <c r="M364" s="41">
        <f t="shared" si="46"/>
        <v>0.43681818181818927</v>
      </c>
      <c r="N364" s="41">
        <f t="shared" si="47"/>
        <v>0.43681818181818927</v>
      </c>
    </row>
    <row r="365" spans="1:14" x14ac:dyDescent="0.2">
      <c r="A365" s="12">
        <v>100</v>
      </c>
      <c r="B365" s="12">
        <f t="shared" si="43"/>
        <v>36200</v>
      </c>
      <c r="C365" s="13">
        <f>'Aliquote medie'!C365</f>
        <v>2</v>
      </c>
      <c r="D365" s="43">
        <f>'Aliquote medie'!D365</f>
        <v>0.35</v>
      </c>
      <c r="E365" s="14">
        <f>'Aliquote medie'!F365</f>
        <v>9310</v>
      </c>
      <c r="F365" s="43">
        <f>'Aliquote medie'!G365</f>
        <v>0.25718232044198897</v>
      </c>
      <c r="G365" s="15">
        <f>VLOOKUP(B365,'Detrazioni '!A:N,14,FALSE)</f>
        <v>1198.0909090909092</v>
      </c>
      <c r="H365" s="3">
        <f t="shared" si="40"/>
        <v>0</v>
      </c>
      <c r="I365" s="16">
        <f t="shared" si="41"/>
        <v>1198.0909090909092</v>
      </c>
      <c r="J365" s="22">
        <f t="shared" si="42"/>
        <v>8111.909090909091</v>
      </c>
      <c r="K365" s="22">
        <f t="shared" si="44"/>
        <v>0.22408588648920141</v>
      </c>
      <c r="L365" s="22">
        <f t="shared" si="45"/>
        <v>43.681818181818016</v>
      </c>
      <c r="M365" s="41">
        <f t="shared" si="46"/>
        <v>0.43681818181818016</v>
      </c>
      <c r="N365" s="41">
        <f t="shared" si="47"/>
        <v>0.43681818181818016</v>
      </c>
    </row>
    <row r="366" spans="1:14" x14ac:dyDescent="0.2">
      <c r="A366" s="12">
        <v>100</v>
      </c>
      <c r="B366" s="12">
        <f t="shared" si="43"/>
        <v>36300</v>
      </c>
      <c r="C366" s="13">
        <f>'Aliquote medie'!C366</f>
        <v>2</v>
      </c>
      <c r="D366" s="43">
        <f>'Aliquote medie'!D366</f>
        <v>0.35</v>
      </c>
      <c r="E366" s="14">
        <f>'Aliquote medie'!F366</f>
        <v>9345</v>
      </c>
      <c r="F366" s="43">
        <f>'Aliquote medie'!G366</f>
        <v>0.25743801652892562</v>
      </c>
      <c r="G366" s="15">
        <f>VLOOKUP(B366,'Detrazioni '!A:N,14,FALSE)</f>
        <v>1189.4090909090908</v>
      </c>
      <c r="H366" s="3">
        <f t="shared" si="40"/>
        <v>0</v>
      </c>
      <c r="I366" s="16">
        <f t="shared" si="41"/>
        <v>1189.4090909090908</v>
      </c>
      <c r="J366" s="22">
        <f t="shared" si="42"/>
        <v>8155.590909090909</v>
      </c>
      <c r="K366" s="22">
        <f t="shared" si="44"/>
        <v>0.22467192587027299</v>
      </c>
      <c r="L366" s="22">
        <f t="shared" si="45"/>
        <v>43.681818181818016</v>
      </c>
      <c r="M366" s="41">
        <f t="shared" si="46"/>
        <v>0.43681818181818016</v>
      </c>
      <c r="N366" s="41">
        <f t="shared" si="47"/>
        <v>0.43681818181818016</v>
      </c>
    </row>
    <row r="367" spans="1:14" x14ac:dyDescent="0.2">
      <c r="A367" s="12">
        <v>100</v>
      </c>
      <c r="B367" s="12">
        <f t="shared" si="43"/>
        <v>36400</v>
      </c>
      <c r="C367" s="13">
        <f>'Aliquote medie'!C367</f>
        <v>2</v>
      </c>
      <c r="D367" s="43">
        <f>'Aliquote medie'!D367</f>
        <v>0.35</v>
      </c>
      <c r="E367" s="14">
        <f>'Aliquote medie'!F367</f>
        <v>9380</v>
      </c>
      <c r="F367" s="43">
        <f>'Aliquote medie'!G367</f>
        <v>0.25769230769230766</v>
      </c>
      <c r="G367" s="15">
        <f>VLOOKUP(B367,'Detrazioni '!A:N,14,FALSE)</f>
        <v>1180.7272727272727</v>
      </c>
      <c r="H367" s="3">
        <f t="shared" si="40"/>
        <v>0</v>
      </c>
      <c r="I367" s="16">
        <f t="shared" si="41"/>
        <v>1180.7272727272727</v>
      </c>
      <c r="J367" s="22">
        <f t="shared" si="42"/>
        <v>8199.2727272727279</v>
      </c>
      <c r="K367" s="22">
        <f t="shared" si="44"/>
        <v>0.22525474525474529</v>
      </c>
      <c r="L367" s="22">
        <f t="shared" si="45"/>
        <v>43.681818181818926</v>
      </c>
      <c r="M367" s="41">
        <f t="shared" si="46"/>
        <v>0.43681818181818927</v>
      </c>
      <c r="N367" s="41">
        <f t="shared" si="47"/>
        <v>0.43681818181818927</v>
      </c>
    </row>
    <row r="368" spans="1:14" x14ac:dyDescent="0.2">
      <c r="A368" s="12">
        <v>100</v>
      </c>
      <c r="B368" s="12">
        <f t="shared" si="43"/>
        <v>36500</v>
      </c>
      <c r="C368" s="13">
        <f>'Aliquote medie'!C368</f>
        <v>2</v>
      </c>
      <c r="D368" s="43">
        <f>'Aliquote medie'!D368</f>
        <v>0.35</v>
      </c>
      <c r="E368" s="14">
        <f>'Aliquote medie'!F368</f>
        <v>9415</v>
      </c>
      <c r="F368" s="43">
        <f>'Aliquote medie'!G368</f>
        <v>0.25794520547945204</v>
      </c>
      <c r="G368" s="15">
        <f>VLOOKUP(B368,'Detrazioni '!A:N,14,FALSE)</f>
        <v>1172.0454545454545</v>
      </c>
      <c r="H368" s="3">
        <f t="shared" si="40"/>
        <v>0</v>
      </c>
      <c r="I368" s="16">
        <f t="shared" si="41"/>
        <v>1172.0454545454545</v>
      </c>
      <c r="J368" s="22">
        <f t="shared" si="42"/>
        <v>8242.954545454546</v>
      </c>
      <c r="K368" s="22">
        <f t="shared" si="44"/>
        <v>0.22583437110834373</v>
      </c>
      <c r="L368" s="22">
        <f t="shared" si="45"/>
        <v>43.681818181818016</v>
      </c>
      <c r="M368" s="41">
        <f t="shared" si="46"/>
        <v>0.43681818181818016</v>
      </c>
      <c r="N368" s="41">
        <f t="shared" si="47"/>
        <v>0.43681818181818016</v>
      </c>
    </row>
    <row r="369" spans="1:14" x14ac:dyDescent="0.2">
      <c r="A369" s="12">
        <v>100</v>
      </c>
      <c r="B369" s="12">
        <f t="shared" si="43"/>
        <v>36600</v>
      </c>
      <c r="C369" s="13">
        <f>'Aliquote medie'!C369</f>
        <v>2</v>
      </c>
      <c r="D369" s="43">
        <f>'Aliquote medie'!D369</f>
        <v>0.35</v>
      </c>
      <c r="E369" s="14">
        <f>'Aliquote medie'!F369</f>
        <v>9450</v>
      </c>
      <c r="F369" s="43">
        <f>'Aliquote medie'!G369</f>
        <v>0.25819672131147542</v>
      </c>
      <c r="G369" s="15">
        <f>VLOOKUP(B369,'Detrazioni '!A:N,14,FALSE)</f>
        <v>1163.3636363636365</v>
      </c>
      <c r="H369" s="3">
        <f t="shared" si="40"/>
        <v>0</v>
      </c>
      <c r="I369" s="16">
        <f t="shared" si="41"/>
        <v>1163.3636363636365</v>
      </c>
      <c r="J369" s="22">
        <f t="shared" si="42"/>
        <v>8286.636363636364</v>
      </c>
      <c r="K369" s="22">
        <f t="shared" si="44"/>
        <v>0.22641082960755093</v>
      </c>
      <c r="L369" s="22">
        <f t="shared" si="45"/>
        <v>43.681818181818016</v>
      </c>
      <c r="M369" s="41">
        <f t="shared" si="46"/>
        <v>0.43681818181818016</v>
      </c>
      <c r="N369" s="41">
        <f t="shared" si="47"/>
        <v>0.43681818181818016</v>
      </c>
    </row>
    <row r="370" spans="1:14" x14ac:dyDescent="0.2">
      <c r="A370" s="12">
        <v>100</v>
      </c>
      <c r="B370" s="12">
        <f t="shared" si="43"/>
        <v>36700</v>
      </c>
      <c r="C370" s="13">
        <f>'Aliquote medie'!C370</f>
        <v>2</v>
      </c>
      <c r="D370" s="43">
        <f>'Aliquote medie'!D370</f>
        <v>0.35</v>
      </c>
      <c r="E370" s="14">
        <f>'Aliquote medie'!F370</f>
        <v>9485</v>
      </c>
      <c r="F370" s="43">
        <f>'Aliquote medie'!G370</f>
        <v>0.25844686648501364</v>
      </c>
      <c r="G370" s="15">
        <f>VLOOKUP(B370,'Detrazioni '!A:N,14,FALSE)</f>
        <v>1154.681818181818</v>
      </c>
      <c r="H370" s="3">
        <f t="shared" si="40"/>
        <v>0</v>
      </c>
      <c r="I370" s="16">
        <f t="shared" si="41"/>
        <v>1154.681818181818</v>
      </c>
      <c r="J370" s="22">
        <f t="shared" si="42"/>
        <v>8330.318181818182</v>
      </c>
      <c r="K370" s="22">
        <f t="shared" si="44"/>
        <v>0.22698414664354719</v>
      </c>
      <c r="L370" s="22">
        <f t="shared" si="45"/>
        <v>43.681818181818016</v>
      </c>
      <c r="M370" s="41">
        <f t="shared" si="46"/>
        <v>0.43681818181818016</v>
      </c>
      <c r="N370" s="41">
        <f t="shared" si="47"/>
        <v>0.43681818181818016</v>
      </c>
    </row>
    <row r="371" spans="1:14" x14ac:dyDescent="0.2">
      <c r="A371" s="12">
        <v>100</v>
      </c>
      <c r="B371" s="12">
        <f t="shared" si="43"/>
        <v>36800</v>
      </c>
      <c r="C371" s="13">
        <f>'Aliquote medie'!C371</f>
        <v>2</v>
      </c>
      <c r="D371" s="43">
        <f>'Aliquote medie'!D371</f>
        <v>0.35</v>
      </c>
      <c r="E371" s="14">
        <f>'Aliquote medie'!F371</f>
        <v>9520</v>
      </c>
      <c r="F371" s="43">
        <f>'Aliquote medie'!G371</f>
        <v>0.25869565217391305</v>
      </c>
      <c r="G371" s="15">
        <f>VLOOKUP(B371,'Detrazioni '!A:N,14,FALSE)</f>
        <v>1146</v>
      </c>
      <c r="H371" s="3">
        <f t="shared" si="40"/>
        <v>0</v>
      </c>
      <c r="I371" s="16">
        <f t="shared" si="41"/>
        <v>1146</v>
      </c>
      <c r="J371" s="22">
        <f t="shared" si="42"/>
        <v>8374</v>
      </c>
      <c r="K371" s="22">
        <f t="shared" si="44"/>
        <v>0.22755434782608697</v>
      </c>
      <c r="L371" s="22">
        <f t="shared" si="45"/>
        <v>43.681818181818016</v>
      </c>
      <c r="M371" s="41">
        <f t="shared" si="46"/>
        <v>0.43681818181818016</v>
      </c>
      <c r="N371" s="41">
        <f t="shared" si="47"/>
        <v>0.43681818181818016</v>
      </c>
    </row>
    <row r="372" spans="1:14" x14ac:dyDescent="0.2">
      <c r="A372" s="12">
        <v>100</v>
      </c>
      <c r="B372" s="12">
        <f t="shared" si="43"/>
        <v>36900</v>
      </c>
      <c r="C372" s="13">
        <f>'Aliquote medie'!C372</f>
        <v>2</v>
      </c>
      <c r="D372" s="43">
        <f>'Aliquote medie'!D372</f>
        <v>0.35</v>
      </c>
      <c r="E372" s="14">
        <f>'Aliquote medie'!F372</f>
        <v>9555</v>
      </c>
      <c r="F372" s="43">
        <f>'Aliquote medie'!G372</f>
        <v>0.25894308943089434</v>
      </c>
      <c r="G372" s="15">
        <f>VLOOKUP(B372,'Detrazioni '!A:N,14,FALSE)</f>
        <v>1137.3181818181818</v>
      </c>
      <c r="H372" s="3">
        <f t="shared" si="40"/>
        <v>0</v>
      </c>
      <c r="I372" s="16">
        <f t="shared" si="41"/>
        <v>1137.3181818181818</v>
      </c>
      <c r="J372" s="22">
        <f t="shared" si="42"/>
        <v>8417.681818181818</v>
      </c>
      <c r="K372" s="22">
        <f t="shared" si="44"/>
        <v>0.22812145848731213</v>
      </c>
      <c r="L372" s="22">
        <f t="shared" si="45"/>
        <v>43.681818181818016</v>
      </c>
      <c r="M372" s="41">
        <f t="shared" si="46"/>
        <v>0.43681818181818016</v>
      </c>
      <c r="N372" s="41">
        <f t="shared" si="47"/>
        <v>0.43681818181818016</v>
      </c>
    </row>
    <row r="373" spans="1:14" x14ac:dyDescent="0.2">
      <c r="A373" s="12">
        <v>100</v>
      </c>
      <c r="B373" s="12">
        <f t="shared" si="43"/>
        <v>37000</v>
      </c>
      <c r="C373" s="13">
        <f>'Aliquote medie'!C373</f>
        <v>2</v>
      </c>
      <c r="D373" s="43">
        <f>'Aliquote medie'!D373</f>
        <v>0.35</v>
      </c>
      <c r="E373" s="14">
        <f>'Aliquote medie'!F373</f>
        <v>9590</v>
      </c>
      <c r="F373" s="43">
        <f>'Aliquote medie'!G373</f>
        <v>0.25918918918918921</v>
      </c>
      <c r="G373" s="15">
        <f>VLOOKUP(B373,'Detrazioni '!A:N,14,FALSE)</f>
        <v>1128.6363636363637</v>
      </c>
      <c r="H373" s="3">
        <f t="shared" si="40"/>
        <v>0</v>
      </c>
      <c r="I373" s="16">
        <f t="shared" si="41"/>
        <v>1128.6363636363637</v>
      </c>
      <c r="J373" s="22">
        <f t="shared" si="42"/>
        <v>8461.363636363636</v>
      </c>
      <c r="K373" s="22">
        <f t="shared" si="44"/>
        <v>0.22868550368550367</v>
      </c>
      <c r="L373" s="22">
        <f t="shared" si="45"/>
        <v>43.681818181818016</v>
      </c>
      <c r="M373" s="41">
        <f t="shared" si="46"/>
        <v>0.43681818181818016</v>
      </c>
      <c r="N373" s="41">
        <f t="shared" si="47"/>
        <v>0.43681818181818016</v>
      </c>
    </row>
    <row r="374" spans="1:14" x14ac:dyDescent="0.2">
      <c r="A374" s="12">
        <v>100</v>
      </c>
      <c r="B374" s="12">
        <f t="shared" si="43"/>
        <v>37100</v>
      </c>
      <c r="C374" s="13">
        <f>'Aliquote medie'!C374</f>
        <v>2</v>
      </c>
      <c r="D374" s="43">
        <f>'Aliquote medie'!D374</f>
        <v>0.35</v>
      </c>
      <c r="E374" s="14">
        <f>'Aliquote medie'!F374</f>
        <v>9625</v>
      </c>
      <c r="F374" s="43">
        <f>'Aliquote medie'!G374</f>
        <v>0.25943396226415094</v>
      </c>
      <c r="G374" s="15">
        <f>VLOOKUP(B374,'Detrazioni '!A:N,14,FALSE)</f>
        <v>1119.9545454545453</v>
      </c>
      <c r="H374" s="3">
        <f t="shared" si="40"/>
        <v>0</v>
      </c>
      <c r="I374" s="16">
        <f t="shared" si="41"/>
        <v>1119.9545454545453</v>
      </c>
      <c r="J374" s="22">
        <f t="shared" si="42"/>
        <v>8505.045454545454</v>
      </c>
      <c r="K374" s="22">
        <f t="shared" si="44"/>
        <v>0.22924650820877235</v>
      </c>
      <c r="L374" s="22">
        <f t="shared" si="45"/>
        <v>43.681818181818016</v>
      </c>
      <c r="M374" s="41">
        <f t="shared" si="46"/>
        <v>0.43681818181818016</v>
      </c>
      <c r="N374" s="41">
        <f t="shared" si="47"/>
        <v>0.43681818181818016</v>
      </c>
    </row>
    <row r="375" spans="1:14" x14ac:dyDescent="0.2">
      <c r="A375" s="12">
        <v>100</v>
      </c>
      <c r="B375" s="12">
        <f t="shared" si="43"/>
        <v>37200</v>
      </c>
      <c r="C375" s="13">
        <f>'Aliquote medie'!C375</f>
        <v>2</v>
      </c>
      <c r="D375" s="43">
        <f>'Aliquote medie'!D375</f>
        <v>0.35</v>
      </c>
      <c r="E375" s="14">
        <f>'Aliquote medie'!F375</f>
        <v>9660</v>
      </c>
      <c r="F375" s="43">
        <f>'Aliquote medie'!G375</f>
        <v>0.25967741935483873</v>
      </c>
      <c r="G375" s="15">
        <f>VLOOKUP(B375,'Detrazioni '!A:N,14,FALSE)</f>
        <v>1111.2727272727273</v>
      </c>
      <c r="H375" s="3">
        <f t="shared" si="40"/>
        <v>0</v>
      </c>
      <c r="I375" s="16">
        <f t="shared" si="41"/>
        <v>1111.2727272727273</v>
      </c>
      <c r="J375" s="22">
        <f t="shared" si="42"/>
        <v>8548.7272727272721</v>
      </c>
      <c r="K375" s="22">
        <f t="shared" si="44"/>
        <v>0.22980449657869012</v>
      </c>
      <c r="L375" s="22">
        <f t="shared" si="45"/>
        <v>43.681818181818016</v>
      </c>
      <c r="M375" s="41">
        <f t="shared" si="46"/>
        <v>0.43681818181818016</v>
      </c>
      <c r="N375" s="41">
        <f t="shared" si="47"/>
        <v>0.43681818181818016</v>
      </c>
    </row>
    <row r="376" spans="1:14" x14ac:dyDescent="0.2">
      <c r="A376" s="12">
        <v>100</v>
      </c>
      <c r="B376" s="12">
        <f t="shared" si="43"/>
        <v>37300</v>
      </c>
      <c r="C376" s="13">
        <f>'Aliquote medie'!C376</f>
        <v>2</v>
      </c>
      <c r="D376" s="43">
        <f>'Aliquote medie'!D376</f>
        <v>0.35</v>
      </c>
      <c r="E376" s="14">
        <f>'Aliquote medie'!F376</f>
        <v>9695</v>
      </c>
      <c r="F376" s="43">
        <f>'Aliquote medie'!G376</f>
        <v>0.25991957104557639</v>
      </c>
      <c r="G376" s="15">
        <f>VLOOKUP(B376,'Detrazioni '!A:N,14,FALSE)</f>
        <v>1102.590909090909</v>
      </c>
      <c r="H376" s="3">
        <f t="shared" si="40"/>
        <v>0</v>
      </c>
      <c r="I376" s="16">
        <f t="shared" si="41"/>
        <v>1102.590909090909</v>
      </c>
      <c r="J376" s="22">
        <f t="shared" si="42"/>
        <v>8592.4090909090919</v>
      </c>
      <c r="K376" s="22">
        <f t="shared" si="44"/>
        <v>0.23035949305386305</v>
      </c>
      <c r="L376" s="22">
        <f t="shared" si="45"/>
        <v>43.681818181819835</v>
      </c>
      <c r="M376" s="41">
        <f t="shared" si="46"/>
        <v>0.43681818181819837</v>
      </c>
      <c r="N376" s="41">
        <f t="shared" si="47"/>
        <v>0.43681818181819837</v>
      </c>
    </row>
    <row r="377" spans="1:14" x14ac:dyDescent="0.2">
      <c r="A377" s="12">
        <v>100</v>
      </c>
      <c r="B377" s="12">
        <f t="shared" si="43"/>
        <v>37400</v>
      </c>
      <c r="C377" s="13">
        <f>'Aliquote medie'!C377</f>
        <v>2</v>
      </c>
      <c r="D377" s="43">
        <f>'Aliquote medie'!D377</f>
        <v>0.35</v>
      </c>
      <c r="E377" s="14">
        <f>'Aliquote medie'!F377</f>
        <v>9730</v>
      </c>
      <c r="F377" s="43">
        <f>'Aliquote medie'!G377</f>
        <v>0.26016042780748661</v>
      </c>
      <c r="G377" s="15">
        <f>VLOOKUP(B377,'Detrazioni '!A:N,14,FALSE)</f>
        <v>1093.909090909091</v>
      </c>
      <c r="H377" s="3">
        <f t="shared" si="40"/>
        <v>0</v>
      </c>
      <c r="I377" s="16">
        <f t="shared" si="41"/>
        <v>1093.909090909091</v>
      </c>
      <c r="J377" s="22">
        <f t="shared" si="42"/>
        <v>8636.0909090909081</v>
      </c>
      <c r="K377" s="22">
        <f t="shared" si="44"/>
        <v>0.23091152163344675</v>
      </c>
      <c r="L377" s="22">
        <f t="shared" si="45"/>
        <v>43.681818181816197</v>
      </c>
      <c r="M377" s="41">
        <f t="shared" si="46"/>
        <v>0.43681818181816195</v>
      </c>
      <c r="N377" s="41">
        <f t="shared" si="47"/>
        <v>0.43681818181816195</v>
      </c>
    </row>
    <row r="378" spans="1:14" x14ac:dyDescent="0.2">
      <c r="A378" s="12">
        <v>100</v>
      </c>
      <c r="B378" s="12">
        <f t="shared" si="43"/>
        <v>37500</v>
      </c>
      <c r="C378" s="13">
        <f>'Aliquote medie'!C378</f>
        <v>2</v>
      </c>
      <c r="D378" s="43">
        <f>'Aliquote medie'!D378</f>
        <v>0.35</v>
      </c>
      <c r="E378" s="14">
        <f>'Aliquote medie'!F378</f>
        <v>9765</v>
      </c>
      <c r="F378" s="43">
        <f>'Aliquote medie'!G378</f>
        <v>0.26040000000000002</v>
      </c>
      <c r="G378" s="15">
        <f>VLOOKUP(B378,'Detrazioni '!A:N,14,FALSE)</f>
        <v>1085.2272727272727</v>
      </c>
      <c r="H378" s="3">
        <f t="shared" si="40"/>
        <v>0</v>
      </c>
      <c r="I378" s="16">
        <f t="shared" si="41"/>
        <v>1085.2272727272727</v>
      </c>
      <c r="J378" s="22">
        <f t="shared" si="42"/>
        <v>8679.7727272727279</v>
      </c>
      <c r="K378" s="22">
        <f t="shared" si="44"/>
        <v>0.23146060606060609</v>
      </c>
      <c r="L378" s="22">
        <f t="shared" si="45"/>
        <v>43.681818181819835</v>
      </c>
      <c r="M378" s="41">
        <f t="shared" si="46"/>
        <v>0.43681818181819837</v>
      </c>
      <c r="N378" s="41">
        <f t="shared" si="47"/>
        <v>0.43681818181819837</v>
      </c>
    </row>
    <row r="379" spans="1:14" x14ac:dyDescent="0.2">
      <c r="A379" s="12">
        <v>100</v>
      </c>
      <c r="B379" s="12">
        <f t="shared" si="43"/>
        <v>37600</v>
      </c>
      <c r="C379" s="13">
        <f>'Aliquote medie'!C379</f>
        <v>2</v>
      </c>
      <c r="D379" s="43">
        <f>'Aliquote medie'!D379</f>
        <v>0.35</v>
      </c>
      <c r="E379" s="14">
        <f>'Aliquote medie'!F379</f>
        <v>9800</v>
      </c>
      <c r="F379" s="43">
        <f>'Aliquote medie'!G379</f>
        <v>0.26063829787234044</v>
      </c>
      <c r="G379" s="15">
        <f>VLOOKUP(B379,'Detrazioni '!A:N,14,FALSE)</f>
        <v>1076.5454545454545</v>
      </c>
      <c r="H379" s="3">
        <f t="shared" si="40"/>
        <v>0</v>
      </c>
      <c r="I379" s="16">
        <f t="shared" si="41"/>
        <v>1076.5454545454545</v>
      </c>
      <c r="J379" s="22">
        <f t="shared" si="42"/>
        <v>8723.454545454546</v>
      </c>
      <c r="K379" s="22">
        <f t="shared" si="44"/>
        <v>0.23200676982591878</v>
      </c>
      <c r="L379" s="22">
        <f t="shared" si="45"/>
        <v>43.681818181818016</v>
      </c>
      <c r="M379" s="41">
        <f t="shared" si="46"/>
        <v>0.43681818181818016</v>
      </c>
      <c r="N379" s="41">
        <f t="shared" si="47"/>
        <v>0.43681818181818016</v>
      </c>
    </row>
    <row r="380" spans="1:14" x14ac:dyDescent="0.2">
      <c r="A380" s="12">
        <v>100</v>
      </c>
      <c r="B380" s="12">
        <f t="shared" si="43"/>
        <v>37700</v>
      </c>
      <c r="C380" s="13">
        <f>'Aliquote medie'!C380</f>
        <v>2</v>
      </c>
      <c r="D380" s="43">
        <f>'Aliquote medie'!D380</f>
        <v>0.35</v>
      </c>
      <c r="E380" s="14">
        <f>'Aliquote medie'!F380</f>
        <v>9835</v>
      </c>
      <c r="F380" s="43">
        <f>'Aliquote medie'!G380</f>
        <v>0.26087533156498671</v>
      </c>
      <c r="G380" s="15">
        <f>VLOOKUP(B380,'Detrazioni '!A:N,14,FALSE)</f>
        <v>1067.8636363636363</v>
      </c>
      <c r="H380" s="3">
        <f t="shared" si="40"/>
        <v>0</v>
      </c>
      <c r="I380" s="16">
        <f t="shared" si="41"/>
        <v>1067.8636363636363</v>
      </c>
      <c r="J380" s="22">
        <f t="shared" si="42"/>
        <v>8767.136363636364</v>
      </c>
      <c r="K380" s="22">
        <f t="shared" si="44"/>
        <v>0.23255003617072584</v>
      </c>
      <c r="L380" s="22">
        <f t="shared" si="45"/>
        <v>43.681818181818016</v>
      </c>
      <c r="M380" s="41">
        <f t="shared" si="46"/>
        <v>0.43681818181818016</v>
      </c>
      <c r="N380" s="41">
        <f t="shared" si="47"/>
        <v>0.43681818181818016</v>
      </c>
    </row>
    <row r="381" spans="1:14" x14ac:dyDescent="0.2">
      <c r="A381" s="12">
        <v>100</v>
      </c>
      <c r="B381" s="12">
        <f t="shared" si="43"/>
        <v>37800</v>
      </c>
      <c r="C381" s="13">
        <f>'Aliquote medie'!C381</f>
        <v>2</v>
      </c>
      <c r="D381" s="43">
        <f>'Aliquote medie'!D381</f>
        <v>0.35</v>
      </c>
      <c r="E381" s="14">
        <f>'Aliquote medie'!F381</f>
        <v>9870</v>
      </c>
      <c r="F381" s="43">
        <f>'Aliquote medie'!G381</f>
        <v>0.26111111111111113</v>
      </c>
      <c r="G381" s="15">
        <f>VLOOKUP(B381,'Detrazioni '!A:N,14,FALSE)</f>
        <v>1059.1818181818182</v>
      </c>
      <c r="H381" s="3">
        <f t="shared" si="40"/>
        <v>0</v>
      </c>
      <c r="I381" s="16">
        <f t="shared" si="41"/>
        <v>1059.1818181818182</v>
      </c>
      <c r="J381" s="22">
        <f t="shared" si="42"/>
        <v>8810.818181818182</v>
      </c>
      <c r="K381" s="22">
        <f t="shared" si="44"/>
        <v>0.2330904280904281</v>
      </c>
      <c r="L381" s="22">
        <f t="shared" si="45"/>
        <v>43.681818181818016</v>
      </c>
      <c r="M381" s="41">
        <f t="shared" si="46"/>
        <v>0.43681818181818016</v>
      </c>
      <c r="N381" s="41">
        <f t="shared" si="47"/>
        <v>0.43681818181818016</v>
      </c>
    </row>
    <row r="382" spans="1:14" x14ac:dyDescent="0.2">
      <c r="A382" s="12">
        <v>100</v>
      </c>
      <c r="B382" s="12">
        <f t="shared" si="43"/>
        <v>37900</v>
      </c>
      <c r="C382" s="13">
        <f>'Aliquote medie'!C382</f>
        <v>2</v>
      </c>
      <c r="D382" s="43">
        <f>'Aliquote medie'!D382</f>
        <v>0.35</v>
      </c>
      <c r="E382" s="14">
        <f>'Aliquote medie'!F382</f>
        <v>9905</v>
      </c>
      <c r="F382" s="43">
        <f>'Aliquote medie'!G382</f>
        <v>0.26134564643799474</v>
      </c>
      <c r="G382" s="15">
        <f>VLOOKUP(B382,'Detrazioni '!A:N,14,FALSE)</f>
        <v>1050.5</v>
      </c>
      <c r="H382" s="3">
        <f t="shared" si="40"/>
        <v>0</v>
      </c>
      <c r="I382" s="16">
        <f t="shared" si="41"/>
        <v>1050.5</v>
      </c>
      <c r="J382" s="22">
        <f t="shared" si="42"/>
        <v>8854.5</v>
      </c>
      <c r="K382" s="22">
        <f t="shared" si="44"/>
        <v>0.23362796833773086</v>
      </c>
      <c r="L382" s="22">
        <f t="shared" si="45"/>
        <v>43.681818181818016</v>
      </c>
      <c r="M382" s="41">
        <f t="shared" si="46"/>
        <v>0.43681818181818016</v>
      </c>
      <c r="N382" s="41">
        <f t="shared" si="47"/>
        <v>0.43681818181818016</v>
      </c>
    </row>
    <row r="383" spans="1:14" x14ac:dyDescent="0.2">
      <c r="A383" s="12">
        <v>100</v>
      </c>
      <c r="B383" s="12">
        <f t="shared" si="43"/>
        <v>38000</v>
      </c>
      <c r="C383" s="13">
        <f>'Aliquote medie'!C383</f>
        <v>2</v>
      </c>
      <c r="D383" s="43">
        <f>'Aliquote medie'!D383</f>
        <v>0.35</v>
      </c>
      <c r="E383" s="14">
        <f>'Aliquote medie'!F383</f>
        <v>9940</v>
      </c>
      <c r="F383" s="43">
        <f>'Aliquote medie'!G383</f>
        <v>0.26157894736842108</v>
      </c>
      <c r="G383" s="15">
        <f>VLOOKUP(B383,'Detrazioni '!A:N,14,FALSE)</f>
        <v>1041.8181818181818</v>
      </c>
      <c r="H383" s="3">
        <f t="shared" si="40"/>
        <v>0</v>
      </c>
      <c r="I383" s="16">
        <f t="shared" si="41"/>
        <v>1041.8181818181818</v>
      </c>
      <c r="J383" s="22">
        <f t="shared" si="42"/>
        <v>8898.181818181818</v>
      </c>
      <c r="K383" s="22">
        <f t="shared" si="44"/>
        <v>0.23416267942583732</v>
      </c>
      <c r="L383" s="22">
        <f t="shared" si="45"/>
        <v>43.681818181818016</v>
      </c>
      <c r="M383" s="41">
        <f t="shared" si="46"/>
        <v>0.43681818181818016</v>
      </c>
      <c r="N383" s="41">
        <f t="shared" si="47"/>
        <v>0.43681818181818016</v>
      </c>
    </row>
    <row r="384" spans="1:14" x14ac:dyDescent="0.2">
      <c r="A384" s="12">
        <v>100</v>
      </c>
      <c r="B384" s="12">
        <f t="shared" si="43"/>
        <v>38100</v>
      </c>
      <c r="C384" s="13">
        <f>'Aliquote medie'!C384</f>
        <v>2</v>
      </c>
      <c r="D384" s="43">
        <f>'Aliquote medie'!D384</f>
        <v>0.35</v>
      </c>
      <c r="E384" s="14">
        <f>'Aliquote medie'!F384</f>
        <v>9975</v>
      </c>
      <c r="F384" s="43">
        <f>'Aliquote medie'!G384</f>
        <v>0.26181102362204722</v>
      </c>
      <c r="G384" s="15">
        <f>VLOOKUP(B384,'Detrazioni '!A:N,14,FALSE)</f>
        <v>1033.1363636363635</v>
      </c>
      <c r="H384" s="3">
        <f t="shared" si="40"/>
        <v>0</v>
      </c>
      <c r="I384" s="16">
        <f t="shared" si="41"/>
        <v>1033.1363636363635</v>
      </c>
      <c r="J384" s="22">
        <f t="shared" si="42"/>
        <v>8941.863636363636</v>
      </c>
      <c r="K384" s="22">
        <f t="shared" si="44"/>
        <v>0.23469458363159149</v>
      </c>
      <c r="L384" s="22">
        <f t="shared" si="45"/>
        <v>43.681818181818016</v>
      </c>
      <c r="M384" s="41">
        <f t="shared" si="46"/>
        <v>0.43681818181818016</v>
      </c>
      <c r="N384" s="41">
        <f t="shared" si="47"/>
        <v>0.43681818181818016</v>
      </c>
    </row>
    <row r="385" spans="1:14" x14ac:dyDescent="0.2">
      <c r="A385" s="12">
        <v>100</v>
      </c>
      <c r="B385" s="12">
        <f t="shared" si="43"/>
        <v>38200</v>
      </c>
      <c r="C385" s="13">
        <f>'Aliquote medie'!C385</f>
        <v>2</v>
      </c>
      <c r="D385" s="43">
        <f>'Aliquote medie'!D385</f>
        <v>0.35</v>
      </c>
      <c r="E385" s="14">
        <f>'Aliquote medie'!F385</f>
        <v>10010</v>
      </c>
      <c r="F385" s="43">
        <f>'Aliquote medie'!G385</f>
        <v>0.26204188481675394</v>
      </c>
      <c r="G385" s="15">
        <f>VLOOKUP(B385,'Detrazioni '!A:N,14,FALSE)</f>
        <v>1024.4545454545455</v>
      </c>
      <c r="H385" s="3">
        <f t="shared" si="40"/>
        <v>0</v>
      </c>
      <c r="I385" s="16">
        <f t="shared" si="41"/>
        <v>1024.4545454545455</v>
      </c>
      <c r="J385" s="22">
        <f t="shared" si="42"/>
        <v>8985.545454545454</v>
      </c>
      <c r="K385" s="22">
        <f t="shared" si="44"/>
        <v>0.23522370299857209</v>
      </c>
      <c r="L385" s="22">
        <f t="shared" si="45"/>
        <v>43.681818181818016</v>
      </c>
      <c r="M385" s="41">
        <f t="shared" si="46"/>
        <v>0.43681818181818016</v>
      </c>
      <c r="N385" s="41">
        <f t="shared" si="47"/>
        <v>0.43681818181818016</v>
      </c>
    </row>
    <row r="386" spans="1:14" x14ac:dyDescent="0.2">
      <c r="A386" s="12">
        <v>100</v>
      </c>
      <c r="B386" s="12">
        <f t="shared" si="43"/>
        <v>38300</v>
      </c>
      <c r="C386" s="13">
        <f>'Aliquote medie'!C386</f>
        <v>2</v>
      </c>
      <c r="D386" s="43">
        <f>'Aliquote medie'!D386</f>
        <v>0.35</v>
      </c>
      <c r="E386" s="14">
        <f>'Aliquote medie'!F386</f>
        <v>10045</v>
      </c>
      <c r="F386" s="43">
        <f>'Aliquote medie'!G386</f>
        <v>0.26227154046997386</v>
      </c>
      <c r="G386" s="15">
        <f>VLOOKUP(B386,'Detrazioni '!A:N,14,FALSE)</f>
        <v>1015.7727272727274</v>
      </c>
      <c r="H386" s="3">
        <f t="shared" si="40"/>
        <v>0</v>
      </c>
      <c r="I386" s="16">
        <f t="shared" si="41"/>
        <v>1015.7727272727274</v>
      </c>
      <c r="J386" s="22">
        <f t="shared" si="42"/>
        <v>9029.2272727272721</v>
      </c>
      <c r="K386" s="22">
        <f t="shared" si="44"/>
        <v>0.23575005934013765</v>
      </c>
      <c r="L386" s="22">
        <f t="shared" si="45"/>
        <v>43.681818181818016</v>
      </c>
      <c r="M386" s="41">
        <f t="shared" si="46"/>
        <v>0.43681818181818016</v>
      </c>
      <c r="N386" s="41">
        <f t="shared" si="47"/>
        <v>0.43681818181818016</v>
      </c>
    </row>
    <row r="387" spans="1:14" x14ac:dyDescent="0.2">
      <c r="A387" s="12">
        <v>100</v>
      </c>
      <c r="B387" s="12">
        <f t="shared" si="43"/>
        <v>38400</v>
      </c>
      <c r="C387" s="13">
        <f>'Aliquote medie'!C387</f>
        <v>2</v>
      </c>
      <c r="D387" s="43">
        <f>'Aliquote medie'!D387</f>
        <v>0.35</v>
      </c>
      <c r="E387" s="14">
        <f>'Aliquote medie'!F387</f>
        <v>10080</v>
      </c>
      <c r="F387" s="43">
        <f>'Aliquote medie'!G387</f>
        <v>0.26250000000000001</v>
      </c>
      <c r="G387" s="15">
        <f>VLOOKUP(B387,'Detrazioni '!A:N,14,FALSE)</f>
        <v>1007.090909090909</v>
      </c>
      <c r="H387" s="3">
        <f t="shared" si="40"/>
        <v>0</v>
      </c>
      <c r="I387" s="16">
        <f t="shared" si="41"/>
        <v>1007.090909090909</v>
      </c>
      <c r="J387" s="22">
        <f t="shared" si="42"/>
        <v>9072.9090909090919</v>
      </c>
      <c r="K387" s="22">
        <f t="shared" si="44"/>
        <v>0.23627367424242426</v>
      </c>
      <c r="L387" s="22">
        <f t="shared" si="45"/>
        <v>43.681818181819835</v>
      </c>
      <c r="M387" s="41">
        <f t="shared" si="46"/>
        <v>0.43681818181819837</v>
      </c>
      <c r="N387" s="41">
        <f t="shared" si="47"/>
        <v>0.43681818181819837</v>
      </c>
    </row>
    <row r="388" spans="1:14" x14ac:dyDescent="0.2">
      <c r="A388" s="12">
        <v>100</v>
      </c>
      <c r="B388" s="12">
        <f t="shared" si="43"/>
        <v>38500</v>
      </c>
      <c r="C388" s="13">
        <f>'Aliquote medie'!C388</f>
        <v>2</v>
      </c>
      <c r="D388" s="43">
        <f>'Aliquote medie'!D388</f>
        <v>0.35</v>
      </c>
      <c r="E388" s="14">
        <f>'Aliquote medie'!F388</f>
        <v>10115</v>
      </c>
      <c r="F388" s="43">
        <f>'Aliquote medie'!G388</f>
        <v>0.26272727272727275</v>
      </c>
      <c r="G388" s="15">
        <f>VLOOKUP(B388,'Detrazioni '!A:N,14,FALSE)</f>
        <v>998.40909090909088</v>
      </c>
      <c r="H388" s="3">
        <f t="shared" ref="H388:H451" si="48">IF(AND(E388&gt;G388,B388&lt;=15000),1200,0)</f>
        <v>0</v>
      </c>
      <c r="I388" s="16">
        <f t="shared" ref="I388:I451" si="49">G388+H388</f>
        <v>998.40909090909088</v>
      </c>
      <c r="J388" s="22">
        <f t="shared" ref="J388:J451" si="50">IF(G388&gt;E388,0,E388-G388-H388)</f>
        <v>9116.5909090909099</v>
      </c>
      <c r="K388" s="22">
        <f t="shared" si="44"/>
        <v>0.23679456906729637</v>
      </c>
      <c r="L388" s="22">
        <f t="shared" si="45"/>
        <v>43.681818181818016</v>
      </c>
      <c r="M388" s="41">
        <f t="shared" si="46"/>
        <v>0.43681818181818016</v>
      </c>
      <c r="N388" s="41">
        <f t="shared" si="47"/>
        <v>0.43681818181818016</v>
      </c>
    </row>
    <row r="389" spans="1:14" x14ac:dyDescent="0.2">
      <c r="A389" s="12">
        <v>100</v>
      </c>
      <c r="B389" s="12">
        <f t="shared" ref="B389:B452" si="51">B388+A389</f>
        <v>38600</v>
      </c>
      <c r="C389" s="13">
        <f>'Aliquote medie'!C389</f>
        <v>2</v>
      </c>
      <c r="D389" s="43">
        <f>'Aliquote medie'!D389</f>
        <v>0.35</v>
      </c>
      <c r="E389" s="14">
        <f>'Aliquote medie'!F389</f>
        <v>10150</v>
      </c>
      <c r="F389" s="43">
        <f>'Aliquote medie'!G389</f>
        <v>0.26295336787564766</v>
      </c>
      <c r="G389" s="15">
        <f>VLOOKUP(B389,'Detrazioni '!A:N,14,FALSE)</f>
        <v>989.72727272727275</v>
      </c>
      <c r="H389" s="3">
        <f t="shared" si="48"/>
        <v>0</v>
      </c>
      <c r="I389" s="16">
        <f t="shared" si="49"/>
        <v>989.72727272727275</v>
      </c>
      <c r="J389" s="22">
        <f t="shared" si="50"/>
        <v>9160.2727272727279</v>
      </c>
      <c r="K389" s="22">
        <f t="shared" ref="K389:K452" si="52">J389/B389</f>
        <v>0.23731276495525203</v>
      </c>
      <c r="L389" s="22">
        <f t="shared" ref="L389:L452" si="53">(J389-J388)</f>
        <v>43.681818181818016</v>
      </c>
      <c r="M389" s="41">
        <f t="shared" ref="M389:M452" si="54">L389/A389</f>
        <v>0.43681818181818016</v>
      </c>
      <c r="N389" s="41">
        <f t="shared" ref="N389:N452" si="55">IF(AND(M389&lt;1,M389&gt;-0.3),M389,"")</f>
        <v>0.43681818181818016</v>
      </c>
    </row>
    <row r="390" spans="1:14" x14ac:dyDescent="0.2">
      <c r="A390" s="12">
        <v>100</v>
      </c>
      <c r="B390" s="12">
        <f t="shared" si="51"/>
        <v>38700</v>
      </c>
      <c r="C390" s="13">
        <f>'Aliquote medie'!C390</f>
        <v>2</v>
      </c>
      <c r="D390" s="43">
        <f>'Aliquote medie'!D390</f>
        <v>0.35</v>
      </c>
      <c r="E390" s="14">
        <f>'Aliquote medie'!F390</f>
        <v>10185</v>
      </c>
      <c r="F390" s="43">
        <f>'Aliquote medie'!G390</f>
        <v>0.26317829457364339</v>
      </c>
      <c r="G390" s="15">
        <f>VLOOKUP(B390,'Detrazioni '!A:N,14,FALSE)</f>
        <v>981.04545454545462</v>
      </c>
      <c r="H390" s="3">
        <f t="shared" si="48"/>
        <v>0</v>
      </c>
      <c r="I390" s="16">
        <f t="shared" si="49"/>
        <v>981.04545454545462</v>
      </c>
      <c r="J390" s="22">
        <f t="shared" si="50"/>
        <v>9203.954545454546</v>
      </c>
      <c r="K390" s="22">
        <f t="shared" si="52"/>
        <v>0.23782828282828283</v>
      </c>
      <c r="L390" s="22">
        <f t="shared" si="53"/>
        <v>43.681818181818016</v>
      </c>
      <c r="M390" s="41">
        <f t="shared" si="54"/>
        <v>0.43681818181818016</v>
      </c>
      <c r="N390" s="41">
        <f t="shared" si="55"/>
        <v>0.43681818181818016</v>
      </c>
    </row>
    <row r="391" spans="1:14" x14ac:dyDescent="0.2">
      <c r="A391" s="12">
        <v>100</v>
      </c>
      <c r="B391" s="12">
        <f t="shared" si="51"/>
        <v>38800</v>
      </c>
      <c r="C391" s="13">
        <f>'Aliquote medie'!C391</f>
        <v>2</v>
      </c>
      <c r="D391" s="43">
        <f>'Aliquote medie'!D391</f>
        <v>0.35</v>
      </c>
      <c r="E391" s="14">
        <f>'Aliquote medie'!F391</f>
        <v>10220</v>
      </c>
      <c r="F391" s="43">
        <f>'Aliquote medie'!G391</f>
        <v>0.26340206185567011</v>
      </c>
      <c r="G391" s="15">
        <f>VLOOKUP(B391,'Detrazioni '!A:N,14,FALSE)</f>
        <v>972.36363636363626</v>
      </c>
      <c r="H391" s="3">
        <f t="shared" si="48"/>
        <v>0</v>
      </c>
      <c r="I391" s="16">
        <f t="shared" si="49"/>
        <v>972.36363636363626</v>
      </c>
      <c r="J391" s="22">
        <f t="shared" si="50"/>
        <v>9247.636363636364</v>
      </c>
      <c r="K391" s="22">
        <f t="shared" si="52"/>
        <v>0.2383411433926898</v>
      </c>
      <c r="L391" s="22">
        <f t="shared" si="53"/>
        <v>43.681818181818016</v>
      </c>
      <c r="M391" s="41">
        <f t="shared" si="54"/>
        <v>0.43681818181818016</v>
      </c>
      <c r="N391" s="41">
        <f t="shared" si="55"/>
        <v>0.43681818181818016</v>
      </c>
    </row>
    <row r="392" spans="1:14" x14ac:dyDescent="0.2">
      <c r="A392" s="12">
        <v>100</v>
      </c>
      <c r="B392" s="12">
        <f t="shared" si="51"/>
        <v>38900</v>
      </c>
      <c r="C392" s="13">
        <f>'Aliquote medie'!C392</f>
        <v>2</v>
      </c>
      <c r="D392" s="43">
        <f>'Aliquote medie'!D392</f>
        <v>0.35</v>
      </c>
      <c r="E392" s="14">
        <f>'Aliquote medie'!F392</f>
        <v>10255</v>
      </c>
      <c r="F392" s="43">
        <f>'Aliquote medie'!G392</f>
        <v>0.26362467866323908</v>
      </c>
      <c r="G392" s="15">
        <f>VLOOKUP(B392,'Detrazioni '!A:N,14,FALSE)</f>
        <v>963.68181818181813</v>
      </c>
      <c r="H392" s="3">
        <f t="shared" si="48"/>
        <v>0</v>
      </c>
      <c r="I392" s="16">
        <f t="shared" si="49"/>
        <v>963.68181818181813</v>
      </c>
      <c r="J392" s="22">
        <f t="shared" si="50"/>
        <v>9291.318181818182</v>
      </c>
      <c r="K392" s="22">
        <f t="shared" si="52"/>
        <v>0.23885136714185559</v>
      </c>
      <c r="L392" s="22">
        <f t="shared" si="53"/>
        <v>43.681818181818016</v>
      </c>
      <c r="M392" s="41">
        <f t="shared" si="54"/>
        <v>0.43681818181818016</v>
      </c>
      <c r="N392" s="41">
        <f t="shared" si="55"/>
        <v>0.43681818181818016</v>
      </c>
    </row>
    <row r="393" spans="1:14" x14ac:dyDescent="0.2">
      <c r="A393" s="12">
        <v>100</v>
      </c>
      <c r="B393" s="12">
        <f t="shared" si="51"/>
        <v>39000</v>
      </c>
      <c r="C393" s="13">
        <f>'Aliquote medie'!C393</f>
        <v>2</v>
      </c>
      <c r="D393" s="43">
        <f>'Aliquote medie'!D393</f>
        <v>0.35</v>
      </c>
      <c r="E393" s="14">
        <f>'Aliquote medie'!F393</f>
        <v>10290</v>
      </c>
      <c r="F393" s="43">
        <f>'Aliquote medie'!G393</f>
        <v>0.26384615384615384</v>
      </c>
      <c r="G393" s="15">
        <f>VLOOKUP(B393,'Detrazioni '!A:N,14,FALSE)</f>
        <v>955</v>
      </c>
      <c r="H393" s="3">
        <f t="shared" si="48"/>
        <v>0</v>
      </c>
      <c r="I393" s="16">
        <f t="shared" si="49"/>
        <v>955</v>
      </c>
      <c r="J393" s="22">
        <f t="shared" si="50"/>
        <v>9335</v>
      </c>
      <c r="K393" s="22">
        <f t="shared" si="52"/>
        <v>0.23935897435897435</v>
      </c>
      <c r="L393" s="22">
        <f t="shared" si="53"/>
        <v>43.681818181818016</v>
      </c>
      <c r="M393" s="41">
        <f t="shared" si="54"/>
        <v>0.43681818181818016</v>
      </c>
      <c r="N393" s="41">
        <f t="shared" si="55"/>
        <v>0.43681818181818016</v>
      </c>
    </row>
    <row r="394" spans="1:14" x14ac:dyDescent="0.2">
      <c r="A394" s="12">
        <v>100</v>
      </c>
      <c r="B394" s="12">
        <f t="shared" si="51"/>
        <v>39100</v>
      </c>
      <c r="C394" s="13">
        <f>'Aliquote medie'!C394</f>
        <v>2</v>
      </c>
      <c r="D394" s="43">
        <f>'Aliquote medie'!D394</f>
        <v>0.35</v>
      </c>
      <c r="E394" s="14">
        <f>'Aliquote medie'!F394</f>
        <v>10325</v>
      </c>
      <c r="F394" s="43">
        <f>'Aliquote medie'!G394</f>
        <v>0.26406649616368288</v>
      </c>
      <c r="G394" s="15">
        <f>VLOOKUP(B394,'Detrazioni '!A:N,14,FALSE)</f>
        <v>946.31818181818187</v>
      </c>
      <c r="H394" s="3">
        <f t="shared" si="48"/>
        <v>0</v>
      </c>
      <c r="I394" s="16">
        <f t="shared" si="49"/>
        <v>946.31818181818187</v>
      </c>
      <c r="J394" s="22">
        <f t="shared" si="50"/>
        <v>9378.681818181818</v>
      </c>
      <c r="K394" s="22">
        <f t="shared" si="52"/>
        <v>0.23986398511973958</v>
      </c>
      <c r="L394" s="22">
        <f t="shared" si="53"/>
        <v>43.681818181818016</v>
      </c>
      <c r="M394" s="41">
        <f t="shared" si="54"/>
        <v>0.43681818181818016</v>
      </c>
      <c r="N394" s="41">
        <f t="shared" si="55"/>
        <v>0.43681818181818016</v>
      </c>
    </row>
    <row r="395" spans="1:14" x14ac:dyDescent="0.2">
      <c r="A395" s="12">
        <v>100</v>
      </c>
      <c r="B395" s="12">
        <f t="shared" si="51"/>
        <v>39200</v>
      </c>
      <c r="C395" s="13">
        <f>'Aliquote medie'!C395</f>
        <v>2</v>
      </c>
      <c r="D395" s="43">
        <f>'Aliquote medie'!D395</f>
        <v>0.35</v>
      </c>
      <c r="E395" s="14">
        <f>'Aliquote medie'!F395</f>
        <v>10360</v>
      </c>
      <c r="F395" s="43">
        <f>'Aliquote medie'!G395</f>
        <v>0.26428571428571429</v>
      </c>
      <c r="G395" s="15">
        <f>VLOOKUP(B395,'Detrazioni '!A:N,14,FALSE)</f>
        <v>937.63636363636363</v>
      </c>
      <c r="H395" s="3">
        <f t="shared" si="48"/>
        <v>0</v>
      </c>
      <c r="I395" s="16">
        <f t="shared" si="49"/>
        <v>937.63636363636363</v>
      </c>
      <c r="J395" s="22">
        <f t="shared" si="50"/>
        <v>9422.363636363636</v>
      </c>
      <c r="K395" s="22">
        <f t="shared" si="52"/>
        <v>0.24036641929499072</v>
      </c>
      <c r="L395" s="22">
        <f t="shared" si="53"/>
        <v>43.681818181818016</v>
      </c>
      <c r="M395" s="41">
        <f t="shared" si="54"/>
        <v>0.43681818181818016</v>
      </c>
      <c r="N395" s="41">
        <f t="shared" si="55"/>
        <v>0.43681818181818016</v>
      </c>
    </row>
    <row r="396" spans="1:14" x14ac:dyDescent="0.2">
      <c r="A396" s="12">
        <v>100</v>
      </c>
      <c r="B396" s="12">
        <f t="shared" si="51"/>
        <v>39300</v>
      </c>
      <c r="C396" s="13">
        <f>'Aliquote medie'!C396</f>
        <v>2</v>
      </c>
      <c r="D396" s="43">
        <f>'Aliquote medie'!D396</f>
        <v>0.35</v>
      </c>
      <c r="E396" s="14">
        <f>'Aliquote medie'!F396</f>
        <v>10395</v>
      </c>
      <c r="F396" s="43">
        <f>'Aliquote medie'!G396</f>
        <v>0.26450381679389312</v>
      </c>
      <c r="G396" s="15">
        <f>VLOOKUP(B396,'Detrazioni '!A:N,14,FALSE)</f>
        <v>928.9545454545455</v>
      </c>
      <c r="H396" s="3">
        <f t="shared" si="48"/>
        <v>0</v>
      </c>
      <c r="I396" s="16">
        <f t="shared" si="49"/>
        <v>928.9545454545455</v>
      </c>
      <c r="J396" s="22">
        <f t="shared" si="50"/>
        <v>9466.045454545454</v>
      </c>
      <c r="K396" s="22">
        <f t="shared" si="52"/>
        <v>0.24086629655331945</v>
      </c>
      <c r="L396" s="22">
        <f t="shared" si="53"/>
        <v>43.681818181818016</v>
      </c>
      <c r="M396" s="41">
        <f t="shared" si="54"/>
        <v>0.43681818181818016</v>
      </c>
      <c r="N396" s="41">
        <f t="shared" si="55"/>
        <v>0.43681818181818016</v>
      </c>
    </row>
    <row r="397" spans="1:14" x14ac:dyDescent="0.2">
      <c r="A397" s="12">
        <v>100</v>
      </c>
      <c r="B397" s="12">
        <f t="shared" si="51"/>
        <v>39400</v>
      </c>
      <c r="C397" s="13">
        <f>'Aliquote medie'!C397</f>
        <v>2</v>
      </c>
      <c r="D397" s="43">
        <f>'Aliquote medie'!D397</f>
        <v>0.35</v>
      </c>
      <c r="E397" s="14">
        <f>'Aliquote medie'!F397</f>
        <v>10430</v>
      </c>
      <c r="F397" s="43">
        <f>'Aliquote medie'!G397</f>
        <v>0.26472081218274113</v>
      </c>
      <c r="G397" s="15">
        <f>VLOOKUP(B397,'Detrazioni '!A:N,14,FALSE)</f>
        <v>920.27272727272725</v>
      </c>
      <c r="H397" s="3">
        <f t="shared" si="48"/>
        <v>0</v>
      </c>
      <c r="I397" s="16">
        <f t="shared" si="49"/>
        <v>920.27272727272725</v>
      </c>
      <c r="J397" s="22">
        <f t="shared" si="50"/>
        <v>9509.7272727272721</v>
      </c>
      <c r="K397" s="22">
        <f t="shared" si="52"/>
        <v>0.24136363636363634</v>
      </c>
      <c r="L397" s="22">
        <f t="shared" si="53"/>
        <v>43.681818181818016</v>
      </c>
      <c r="M397" s="41">
        <f t="shared" si="54"/>
        <v>0.43681818181818016</v>
      </c>
      <c r="N397" s="41">
        <f t="shared" si="55"/>
        <v>0.43681818181818016</v>
      </c>
    </row>
    <row r="398" spans="1:14" x14ac:dyDescent="0.2">
      <c r="A398" s="12">
        <v>100</v>
      </c>
      <c r="B398" s="12">
        <f t="shared" si="51"/>
        <v>39500</v>
      </c>
      <c r="C398" s="13">
        <f>'Aliquote medie'!C398</f>
        <v>2</v>
      </c>
      <c r="D398" s="43">
        <f>'Aliquote medie'!D398</f>
        <v>0.35</v>
      </c>
      <c r="E398" s="14">
        <f>'Aliquote medie'!F398</f>
        <v>10465</v>
      </c>
      <c r="F398" s="43">
        <f>'Aliquote medie'!G398</f>
        <v>0.26493670886075948</v>
      </c>
      <c r="G398" s="15">
        <f>VLOOKUP(B398,'Detrazioni '!A:N,14,FALSE)</f>
        <v>911.59090909090912</v>
      </c>
      <c r="H398" s="3">
        <f t="shared" si="48"/>
        <v>0</v>
      </c>
      <c r="I398" s="16">
        <f t="shared" si="49"/>
        <v>911.59090909090912</v>
      </c>
      <c r="J398" s="22">
        <f t="shared" si="50"/>
        <v>9553.4090909090901</v>
      </c>
      <c r="K398" s="22">
        <f t="shared" si="52"/>
        <v>0.24185845799769848</v>
      </c>
      <c r="L398" s="22">
        <f t="shared" si="53"/>
        <v>43.681818181818016</v>
      </c>
      <c r="M398" s="41">
        <f t="shared" si="54"/>
        <v>0.43681818181818016</v>
      </c>
      <c r="N398" s="41">
        <f t="shared" si="55"/>
        <v>0.43681818181818016</v>
      </c>
    </row>
    <row r="399" spans="1:14" x14ac:dyDescent="0.2">
      <c r="A399" s="12">
        <v>100</v>
      </c>
      <c r="B399" s="12">
        <f t="shared" si="51"/>
        <v>39600</v>
      </c>
      <c r="C399" s="13">
        <f>'Aliquote medie'!C399</f>
        <v>2</v>
      </c>
      <c r="D399" s="43">
        <f>'Aliquote medie'!D399</f>
        <v>0.35</v>
      </c>
      <c r="E399" s="14">
        <f>'Aliquote medie'!F399</f>
        <v>10500</v>
      </c>
      <c r="F399" s="43">
        <f>'Aliquote medie'!G399</f>
        <v>0.26515151515151514</v>
      </c>
      <c r="G399" s="15">
        <f>VLOOKUP(B399,'Detrazioni '!A:N,14,FALSE)</f>
        <v>902.90909090909088</v>
      </c>
      <c r="H399" s="3">
        <f t="shared" si="48"/>
        <v>0</v>
      </c>
      <c r="I399" s="16">
        <f t="shared" si="49"/>
        <v>902.90909090909088</v>
      </c>
      <c r="J399" s="22">
        <f t="shared" si="50"/>
        <v>9597.0909090909099</v>
      </c>
      <c r="K399" s="22">
        <f t="shared" si="52"/>
        <v>0.24235078053259873</v>
      </c>
      <c r="L399" s="22">
        <f t="shared" si="53"/>
        <v>43.681818181819835</v>
      </c>
      <c r="M399" s="41">
        <f t="shared" si="54"/>
        <v>0.43681818181819837</v>
      </c>
      <c r="N399" s="41">
        <f t="shared" si="55"/>
        <v>0.43681818181819837</v>
      </c>
    </row>
    <row r="400" spans="1:14" x14ac:dyDescent="0.2">
      <c r="A400" s="12">
        <v>100</v>
      </c>
      <c r="B400" s="12">
        <f t="shared" si="51"/>
        <v>39700</v>
      </c>
      <c r="C400" s="13">
        <f>'Aliquote medie'!C400</f>
        <v>2</v>
      </c>
      <c r="D400" s="43">
        <f>'Aliquote medie'!D400</f>
        <v>0.35</v>
      </c>
      <c r="E400" s="14">
        <f>'Aliquote medie'!F400</f>
        <v>10535</v>
      </c>
      <c r="F400" s="43">
        <f>'Aliquote medie'!G400</f>
        <v>0.26536523929471034</v>
      </c>
      <c r="G400" s="15">
        <f>VLOOKUP(B400,'Detrazioni '!A:N,14,FALSE)</f>
        <v>894.22727272727275</v>
      </c>
      <c r="H400" s="3">
        <f t="shared" si="48"/>
        <v>0</v>
      </c>
      <c r="I400" s="16">
        <f t="shared" si="49"/>
        <v>894.22727272727275</v>
      </c>
      <c r="J400" s="22">
        <f t="shared" si="50"/>
        <v>9640.7727272727279</v>
      </c>
      <c r="K400" s="22">
        <f t="shared" si="52"/>
        <v>0.24284062285321734</v>
      </c>
      <c r="L400" s="22">
        <f t="shared" si="53"/>
        <v>43.681818181818016</v>
      </c>
      <c r="M400" s="41">
        <f t="shared" si="54"/>
        <v>0.43681818181818016</v>
      </c>
      <c r="N400" s="41">
        <f t="shared" si="55"/>
        <v>0.43681818181818016</v>
      </c>
    </row>
    <row r="401" spans="1:14" x14ac:dyDescent="0.2">
      <c r="A401" s="12">
        <v>100</v>
      </c>
      <c r="B401" s="12">
        <f t="shared" si="51"/>
        <v>39800</v>
      </c>
      <c r="C401" s="13">
        <f>'Aliquote medie'!C401</f>
        <v>2</v>
      </c>
      <c r="D401" s="43">
        <f>'Aliquote medie'!D401</f>
        <v>0.35</v>
      </c>
      <c r="E401" s="14">
        <f>'Aliquote medie'!F401</f>
        <v>10570</v>
      </c>
      <c r="F401" s="43">
        <f>'Aliquote medie'!G401</f>
        <v>0.2655778894472362</v>
      </c>
      <c r="G401" s="15">
        <f>VLOOKUP(B401,'Detrazioni '!A:N,14,FALSE)</f>
        <v>885.5454545454545</v>
      </c>
      <c r="H401" s="3">
        <f t="shared" si="48"/>
        <v>0</v>
      </c>
      <c r="I401" s="16">
        <f t="shared" si="49"/>
        <v>885.5454545454545</v>
      </c>
      <c r="J401" s="22">
        <f t="shared" si="50"/>
        <v>9684.454545454546</v>
      </c>
      <c r="K401" s="22">
        <f t="shared" si="52"/>
        <v>0.24332800365463683</v>
      </c>
      <c r="L401" s="22">
        <f t="shared" si="53"/>
        <v>43.681818181818016</v>
      </c>
      <c r="M401" s="41">
        <f t="shared" si="54"/>
        <v>0.43681818181818016</v>
      </c>
      <c r="N401" s="41">
        <f t="shared" si="55"/>
        <v>0.43681818181818016</v>
      </c>
    </row>
    <row r="402" spans="1:14" x14ac:dyDescent="0.2">
      <c r="A402" s="12">
        <v>100</v>
      </c>
      <c r="B402" s="12">
        <f t="shared" si="51"/>
        <v>39900</v>
      </c>
      <c r="C402" s="13">
        <f>'Aliquote medie'!C402</f>
        <v>2</v>
      </c>
      <c r="D402" s="43">
        <f>'Aliquote medie'!D402</f>
        <v>0.35</v>
      </c>
      <c r="E402" s="14">
        <f>'Aliquote medie'!F402</f>
        <v>10605</v>
      </c>
      <c r="F402" s="43">
        <f>'Aliquote medie'!G402</f>
        <v>0.26578947368421052</v>
      </c>
      <c r="G402" s="15">
        <f>VLOOKUP(B402,'Detrazioni '!A:N,14,FALSE)</f>
        <v>876.86363636363637</v>
      </c>
      <c r="H402" s="3">
        <f t="shared" si="48"/>
        <v>0</v>
      </c>
      <c r="I402" s="16">
        <f t="shared" si="49"/>
        <v>876.86363636363637</v>
      </c>
      <c r="J402" s="22">
        <f t="shared" si="50"/>
        <v>9728.136363636364</v>
      </c>
      <c r="K402" s="22">
        <f t="shared" si="52"/>
        <v>0.2438129414445204</v>
      </c>
      <c r="L402" s="22">
        <f t="shared" si="53"/>
        <v>43.681818181818016</v>
      </c>
      <c r="M402" s="41">
        <f t="shared" si="54"/>
        <v>0.43681818181818016</v>
      </c>
      <c r="N402" s="41">
        <f t="shared" si="55"/>
        <v>0.43681818181818016</v>
      </c>
    </row>
    <row r="403" spans="1:14" x14ac:dyDescent="0.2">
      <c r="A403" s="12">
        <v>100</v>
      </c>
      <c r="B403" s="12">
        <f t="shared" si="51"/>
        <v>40000</v>
      </c>
      <c r="C403" s="13">
        <f>'Aliquote medie'!C403</f>
        <v>2</v>
      </c>
      <c r="D403" s="43">
        <f>'Aliquote medie'!D403</f>
        <v>0.35</v>
      </c>
      <c r="E403" s="14">
        <f>'Aliquote medie'!F403</f>
        <v>10640</v>
      </c>
      <c r="F403" s="43">
        <f>'Aliquote medie'!G403</f>
        <v>0.26600000000000001</v>
      </c>
      <c r="G403" s="15">
        <f>VLOOKUP(B403,'Detrazioni '!A:N,14,FALSE)</f>
        <v>868.18181818181813</v>
      </c>
      <c r="H403" s="3">
        <f t="shared" si="48"/>
        <v>0</v>
      </c>
      <c r="I403" s="16">
        <f t="shared" si="49"/>
        <v>868.18181818181813</v>
      </c>
      <c r="J403" s="22">
        <f t="shared" si="50"/>
        <v>9771.818181818182</v>
      </c>
      <c r="K403" s="22">
        <f t="shared" si="52"/>
        <v>0.24429545454545454</v>
      </c>
      <c r="L403" s="22">
        <f t="shared" si="53"/>
        <v>43.681818181818016</v>
      </c>
      <c r="M403" s="41">
        <f t="shared" si="54"/>
        <v>0.43681818181818016</v>
      </c>
      <c r="N403" s="41">
        <f t="shared" si="55"/>
        <v>0.43681818181818016</v>
      </c>
    </row>
    <row r="404" spans="1:14" x14ac:dyDescent="0.2">
      <c r="A404" s="12">
        <v>100</v>
      </c>
      <c r="B404" s="12">
        <f t="shared" si="51"/>
        <v>40100</v>
      </c>
      <c r="C404" s="13">
        <f>'Aliquote medie'!C404</f>
        <v>2</v>
      </c>
      <c r="D404" s="43">
        <f>'Aliquote medie'!D404</f>
        <v>0.35</v>
      </c>
      <c r="E404" s="14">
        <f>'Aliquote medie'!F404</f>
        <v>10675</v>
      </c>
      <c r="F404" s="43">
        <f>'Aliquote medie'!G404</f>
        <v>0.26620947630922692</v>
      </c>
      <c r="G404" s="15">
        <f>VLOOKUP(B404,'Detrazioni '!A:N,14,FALSE)</f>
        <v>859.5</v>
      </c>
      <c r="H404" s="3">
        <f t="shared" si="48"/>
        <v>0</v>
      </c>
      <c r="I404" s="16">
        <f t="shared" si="49"/>
        <v>859.5</v>
      </c>
      <c r="J404" s="22">
        <f t="shared" si="50"/>
        <v>9815.5</v>
      </c>
      <c r="K404" s="22">
        <f t="shared" si="52"/>
        <v>0.24477556109725684</v>
      </c>
      <c r="L404" s="22">
        <f t="shared" si="53"/>
        <v>43.681818181818016</v>
      </c>
      <c r="M404" s="41">
        <f t="shared" si="54"/>
        <v>0.43681818181818016</v>
      </c>
      <c r="N404" s="41">
        <f t="shared" si="55"/>
        <v>0.43681818181818016</v>
      </c>
    </row>
    <row r="405" spans="1:14" x14ac:dyDescent="0.2">
      <c r="A405" s="12">
        <v>100</v>
      </c>
      <c r="B405" s="12">
        <f t="shared" si="51"/>
        <v>40200</v>
      </c>
      <c r="C405" s="13">
        <f>'Aliquote medie'!C405</f>
        <v>2</v>
      </c>
      <c r="D405" s="43">
        <f>'Aliquote medie'!D405</f>
        <v>0.35</v>
      </c>
      <c r="E405" s="14">
        <f>'Aliquote medie'!F405</f>
        <v>10710</v>
      </c>
      <c r="F405" s="43">
        <f>'Aliquote medie'!G405</f>
        <v>0.2664179104477612</v>
      </c>
      <c r="G405" s="15">
        <f>VLOOKUP(B405,'Detrazioni '!A:N,14,FALSE)</f>
        <v>850.81818181818176</v>
      </c>
      <c r="H405" s="3">
        <f t="shared" si="48"/>
        <v>0</v>
      </c>
      <c r="I405" s="16">
        <f t="shared" si="49"/>
        <v>850.81818181818176</v>
      </c>
      <c r="J405" s="22">
        <f t="shared" si="50"/>
        <v>9859.181818181818</v>
      </c>
      <c r="K405" s="22">
        <f t="shared" si="52"/>
        <v>0.24525327905924921</v>
      </c>
      <c r="L405" s="22">
        <f t="shared" si="53"/>
        <v>43.681818181818016</v>
      </c>
      <c r="M405" s="41">
        <f t="shared" si="54"/>
        <v>0.43681818181818016</v>
      </c>
      <c r="N405" s="41">
        <f t="shared" si="55"/>
        <v>0.43681818181818016</v>
      </c>
    </row>
    <row r="406" spans="1:14" x14ac:dyDescent="0.2">
      <c r="A406" s="12">
        <v>100</v>
      </c>
      <c r="B406" s="12">
        <f t="shared" si="51"/>
        <v>40300</v>
      </c>
      <c r="C406" s="13">
        <f>'Aliquote medie'!C406</f>
        <v>2</v>
      </c>
      <c r="D406" s="43">
        <f>'Aliquote medie'!D406</f>
        <v>0.35</v>
      </c>
      <c r="E406" s="14">
        <f>'Aliquote medie'!F406</f>
        <v>10745</v>
      </c>
      <c r="F406" s="43">
        <f>'Aliquote medie'!G406</f>
        <v>0.26662531017369728</v>
      </c>
      <c r="G406" s="15">
        <f>VLOOKUP(B406,'Detrazioni '!A:N,14,FALSE)</f>
        <v>842.13636363636363</v>
      </c>
      <c r="H406" s="3">
        <f t="shared" si="48"/>
        <v>0</v>
      </c>
      <c r="I406" s="16">
        <f t="shared" si="49"/>
        <v>842.13636363636363</v>
      </c>
      <c r="J406" s="22">
        <f t="shared" si="50"/>
        <v>9902.863636363636</v>
      </c>
      <c r="K406" s="22">
        <f t="shared" si="52"/>
        <v>0.24572862621249716</v>
      </c>
      <c r="L406" s="22">
        <f t="shared" si="53"/>
        <v>43.681818181818016</v>
      </c>
      <c r="M406" s="41">
        <f t="shared" si="54"/>
        <v>0.43681818181818016</v>
      </c>
      <c r="N406" s="41">
        <f t="shared" si="55"/>
        <v>0.43681818181818016</v>
      </c>
    </row>
    <row r="407" spans="1:14" x14ac:dyDescent="0.2">
      <c r="A407" s="12">
        <v>100</v>
      </c>
      <c r="B407" s="12">
        <f t="shared" si="51"/>
        <v>40400</v>
      </c>
      <c r="C407" s="13">
        <f>'Aliquote medie'!C407</f>
        <v>2</v>
      </c>
      <c r="D407" s="43">
        <f>'Aliquote medie'!D407</f>
        <v>0.35</v>
      </c>
      <c r="E407" s="14">
        <f>'Aliquote medie'!F407</f>
        <v>10780</v>
      </c>
      <c r="F407" s="43">
        <f>'Aliquote medie'!G407</f>
        <v>0.26683168316831685</v>
      </c>
      <c r="G407" s="15">
        <f>VLOOKUP(B407,'Detrazioni '!A:N,14,FALSE)</f>
        <v>833.45454545454538</v>
      </c>
      <c r="H407" s="3">
        <f t="shared" si="48"/>
        <v>0</v>
      </c>
      <c r="I407" s="16">
        <f t="shared" si="49"/>
        <v>833.45454545454538</v>
      </c>
      <c r="J407" s="22">
        <f t="shared" si="50"/>
        <v>9946.545454545454</v>
      </c>
      <c r="K407" s="22">
        <f t="shared" si="52"/>
        <v>0.24620162016201619</v>
      </c>
      <c r="L407" s="22">
        <f t="shared" si="53"/>
        <v>43.681818181818016</v>
      </c>
      <c r="M407" s="41">
        <f t="shared" si="54"/>
        <v>0.43681818181818016</v>
      </c>
      <c r="N407" s="41">
        <f t="shared" si="55"/>
        <v>0.43681818181818016</v>
      </c>
    </row>
    <row r="408" spans="1:14" x14ac:dyDescent="0.2">
      <c r="A408" s="12">
        <v>100</v>
      </c>
      <c r="B408" s="12">
        <f t="shared" si="51"/>
        <v>40500</v>
      </c>
      <c r="C408" s="13">
        <f>'Aliquote medie'!C408</f>
        <v>2</v>
      </c>
      <c r="D408" s="43">
        <f>'Aliquote medie'!D408</f>
        <v>0.35</v>
      </c>
      <c r="E408" s="14">
        <f>'Aliquote medie'!F408</f>
        <v>10815</v>
      </c>
      <c r="F408" s="43">
        <f>'Aliquote medie'!G408</f>
        <v>0.26703703703703702</v>
      </c>
      <c r="G408" s="15">
        <f>VLOOKUP(B408,'Detrazioni '!A:N,14,FALSE)</f>
        <v>824.77272727272725</v>
      </c>
      <c r="H408" s="3">
        <f t="shared" si="48"/>
        <v>0</v>
      </c>
      <c r="I408" s="16">
        <f t="shared" si="49"/>
        <v>824.77272727272725</v>
      </c>
      <c r="J408" s="22">
        <f t="shared" si="50"/>
        <v>9990.2272727272721</v>
      </c>
      <c r="K408" s="22">
        <f t="shared" si="52"/>
        <v>0.24667227833894498</v>
      </c>
      <c r="L408" s="22">
        <f t="shared" si="53"/>
        <v>43.681818181818016</v>
      </c>
      <c r="M408" s="41">
        <f t="shared" si="54"/>
        <v>0.43681818181818016</v>
      </c>
      <c r="N408" s="41">
        <f t="shared" si="55"/>
        <v>0.43681818181818016</v>
      </c>
    </row>
    <row r="409" spans="1:14" x14ac:dyDescent="0.2">
      <c r="A409" s="12">
        <v>100</v>
      </c>
      <c r="B409" s="12">
        <f t="shared" si="51"/>
        <v>40600</v>
      </c>
      <c r="C409" s="13">
        <f>'Aliquote medie'!C409</f>
        <v>2</v>
      </c>
      <c r="D409" s="43">
        <f>'Aliquote medie'!D409</f>
        <v>0.35</v>
      </c>
      <c r="E409" s="14">
        <f>'Aliquote medie'!F409</f>
        <v>10850</v>
      </c>
      <c r="F409" s="43">
        <f>'Aliquote medie'!G409</f>
        <v>0.26724137931034481</v>
      </c>
      <c r="G409" s="15">
        <f>VLOOKUP(B409,'Detrazioni '!A:N,14,FALSE)</f>
        <v>816.09090909090901</v>
      </c>
      <c r="H409" s="3">
        <f t="shared" si="48"/>
        <v>0</v>
      </c>
      <c r="I409" s="16">
        <f t="shared" si="49"/>
        <v>816.09090909090901</v>
      </c>
      <c r="J409" s="22">
        <f t="shared" si="50"/>
        <v>10033.909090909092</v>
      </c>
      <c r="K409" s="22">
        <f t="shared" si="52"/>
        <v>0.247140618002687</v>
      </c>
      <c r="L409" s="22">
        <f t="shared" si="53"/>
        <v>43.681818181819835</v>
      </c>
      <c r="M409" s="41">
        <f t="shared" si="54"/>
        <v>0.43681818181819837</v>
      </c>
      <c r="N409" s="41">
        <f t="shared" si="55"/>
        <v>0.43681818181819837</v>
      </c>
    </row>
    <row r="410" spans="1:14" x14ac:dyDescent="0.2">
      <c r="A410" s="12">
        <v>100</v>
      </c>
      <c r="B410" s="12">
        <f t="shared" si="51"/>
        <v>40700</v>
      </c>
      <c r="C410" s="13">
        <f>'Aliquote medie'!C410</f>
        <v>2</v>
      </c>
      <c r="D410" s="43">
        <f>'Aliquote medie'!D410</f>
        <v>0.35</v>
      </c>
      <c r="E410" s="14">
        <f>'Aliquote medie'!F410</f>
        <v>10885</v>
      </c>
      <c r="F410" s="43">
        <f>'Aliquote medie'!G410</f>
        <v>0.26744471744471743</v>
      </c>
      <c r="G410" s="15">
        <f>VLOOKUP(B410,'Detrazioni '!A:N,14,FALSE)</f>
        <v>807.40909090909088</v>
      </c>
      <c r="H410" s="3">
        <f t="shared" si="48"/>
        <v>0</v>
      </c>
      <c r="I410" s="16">
        <f t="shared" si="49"/>
        <v>807.40909090909088</v>
      </c>
      <c r="J410" s="22">
        <f t="shared" si="50"/>
        <v>10077.59090909091</v>
      </c>
      <c r="K410" s="22">
        <f t="shared" si="52"/>
        <v>0.24760665624301989</v>
      </c>
      <c r="L410" s="22">
        <f t="shared" si="53"/>
        <v>43.681818181818016</v>
      </c>
      <c r="M410" s="41">
        <f t="shared" si="54"/>
        <v>0.43681818181818016</v>
      </c>
      <c r="N410" s="41">
        <f t="shared" si="55"/>
        <v>0.43681818181818016</v>
      </c>
    </row>
    <row r="411" spans="1:14" x14ac:dyDescent="0.2">
      <c r="A411" s="12">
        <v>100</v>
      </c>
      <c r="B411" s="12">
        <f t="shared" si="51"/>
        <v>40800</v>
      </c>
      <c r="C411" s="13">
        <f>'Aliquote medie'!C411</f>
        <v>2</v>
      </c>
      <c r="D411" s="43">
        <f>'Aliquote medie'!D411</f>
        <v>0.35</v>
      </c>
      <c r="E411" s="14">
        <f>'Aliquote medie'!F411</f>
        <v>10920</v>
      </c>
      <c r="F411" s="43">
        <f>'Aliquote medie'!G411</f>
        <v>0.2676470588235294</v>
      </c>
      <c r="G411" s="15">
        <f>VLOOKUP(B411,'Detrazioni '!A:N,14,FALSE)</f>
        <v>798.72727272727263</v>
      </c>
      <c r="H411" s="3">
        <f t="shared" si="48"/>
        <v>0</v>
      </c>
      <c r="I411" s="16">
        <f t="shared" si="49"/>
        <v>798.72727272727263</v>
      </c>
      <c r="J411" s="22">
        <f t="shared" si="50"/>
        <v>10121.272727272728</v>
      </c>
      <c r="K411" s="22">
        <f t="shared" si="52"/>
        <v>0.24807040998217469</v>
      </c>
      <c r="L411" s="22">
        <f t="shared" si="53"/>
        <v>43.681818181818016</v>
      </c>
      <c r="M411" s="41">
        <f t="shared" si="54"/>
        <v>0.43681818181818016</v>
      </c>
      <c r="N411" s="41">
        <f t="shared" si="55"/>
        <v>0.43681818181818016</v>
      </c>
    </row>
    <row r="412" spans="1:14" x14ac:dyDescent="0.2">
      <c r="A412" s="12">
        <v>100</v>
      </c>
      <c r="B412" s="12">
        <f t="shared" si="51"/>
        <v>40900</v>
      </c>
      <c r="C412" s="13">
        <f>'Aliquote medie'!C412</f>
        <v>2</v>
      </c>
      <c r="D412" s="43">
        <f>'Aliquote medie'!D412</f>
        <v>0.35</v>
      </c>
      <c r="E412" s="14">
        <f>'Aliquote medie'!F412</f>
        <v>10955</v>
      </c>
      <c r="F412" s="43">
        <f>'Aliquote medie'!G412</f>
        <v>0.26784841075794619</v>
      </c>
      <c r="G412" s="15">
        <f>VLOOKUP(B412,'Detrazioni '!A:N,14,FALSE)</f>
        <v>790.0454545454545</v>
      </c>
      <c r="H412" s="3">
        <f t="shared" si="48"/>
        <v>0</v>
      </c>
      <c r="I412" s="16">
        <f t="shared" si="49"/>
        <v>790.0454545454545</v>
      </c>
      <c r="J412" s="22">
        <f t="shared" si="50"/>
        <v>10164.954545454546</v>
      </c>
      <c r="K412" s="22">
        <f t="shared" si="52"/>
        <v>0.24853189597688377</v>
      </c>
      <c r="L412" s="22">
        <f t="shared" si="53"/>
        <v>43.681818181818016</v>
      </c>
      <c r="M412" s="41">
        <f t="shared" si="54"/>
        <v>0.43681818181818016</v>
      </c>
      <c r="N412" s="41">
        <f t="shared" si="55"/>
        <v>0.43681818181818016</v>
      </c>
    </row>
    <row r="413" spans="1:14" x14ac:dyDescent="0.2">
      <c r="A413" s="12">
        <v>100</v>
      </c>
      <c r="B413" s="12">
        <f t="shared" si="51"/>
        <v>41000</v>
      </c>
      <c r="C413" s="13">
        <f>'Aliquote medie'!C413</f>
        <v>2</v>
      </c>
      <c r="D413" s="43">
        <f>'Aliquote medie'!D413</f>
        <v>0.35</v>
      </c>
      <c r="E413" s="14">
        <f>'Aliquote medie'!F413</f>
        <v>10990</v>
      </c>
      <c r="F413" s="43">
        <f>'Aliquote medie'!G413</f>
        <v>0.26804878048780489</v>
      </c>
      <c r="G413" s="15">
        <f>VLOOKUP(B413,'Detrazioni '!A:N,14,FALSE)</f>
        <v>781.36363636363637</v>
      </c>
      <c r="H413" s="3">
        <f t="shared" si="48"/>
        <v>0</v>
      </c>
      <c r="I413" s="16">
        <f t="shared" si="49"/>
        <v>781.36363636363637</v>
      </c>
      <c r="J413" s="22">
        <f t="shared" si="50"/>
        <v>10208.636363636364</v>
      </c>
      <c r="K413" s="22">
        <f t="shared" si="52"/>
        <v>0.24899113082039911</v>
      </c>
      <c r="L413" s="22">
        <f t="shared" si="53"/>
        <v>43.681818181818016</v>
      </c>
      <c r="M413" s="41">
        <f t="shared" si="54"/>
        <v>0.43681818181818016</v>
      </c>
      <c r="N413" s="41">
        <f t="shared" si="55"/>
        <v>0.43681818181818016</v>
      </c>
    </row>
    <row r="414" spans="1:14" x14ac:dyDescent="0.2">
      <c r="A414" s="12">
        <v>100</v>
      </c>
      <c r="B414" s="12">
        <f t="shared" si="51"/>
        <v>41100</v>
      </c>
      <c r="C414" s="13">
        <f>'Aliquote medie'!C414</f>
        <v>2</v>
      </c>
      <c r="D414" s="43">
        <f>'Aliquote medie'!D414</f>
        <v>0.35</v>
      </c>
      <c r="E414" s="14">
        <f>'Aliquote medie'!F414</f>
        <v>11025</v>
      </c>
      <c r="F414" s="43">
        <f>'Aliquote medie'!G414</f>
        <v>0.26824817518248173</v>
      </c>
      <c r="G414" s="15">
        <f>VLOOKUP(B414,'Detrazioni '!A:N,14,FALSE)</f>
        <v>772.68181818181813</v>
      </c>
      <c r="H414" s="3">
        <f t="shared" si="48"/>
        <v>0</v>
      </c>
      <c r="I414" s="16">
        <f t="shared" si="49"/>
        <v>772.68181818181813</v>
      </c>
      <c r="J414" s="22">
        <f t="shared" si="50"/>
        <v>10252.318181818182</v>
      </c>
      <c r="K414" s="22">
        <f t="shared" si="52"/>
        <v>0.24944813094448132</v>
      </c>
      <c r="L414" s="22">
        <f t="shared" si="53"/>
        <v>43.681818181818016</v>
      </c>
      <c r="M414" s="41">
        <f t="shared" si="54"/>
        <v>0.43681818181818016</v>
      </c>
      <c r="N414" s="41">
        <f t="shared" si="55"/>
        <v>0.43681818181818016</v>
      </c>
    </row>
    <row r="415" spans="1:14" x14ac:dyDescent="0.2">
      <c r="A415" s="12">
        <v>100</v>
      </c>
      <c r="B415" s="12">
        <f t="shared" si="51"/>
        <v>41200</v>
      </c>
      <c r="C415" s="13">
        <f>'Aliquote medie'!C415</f>
        <v>2</v>
      </c>
      <c r="D415" s="43">
        <f>'Aliquote medie'!D415</f>
        <v>0.35</v>
      </c>
      <c r="E415" s="14">
        <f>'Aliquote medie'!F415</f>
        <v>11060</v>
      </c>
      <c r="F415" s="43">
        <f>'Aliquote medie'!G415</f>
        <v>0.26844660194174758</v>
      </c>
      <c r="G415" s="15">
        <f>VLOOKUP(B415,'Detrazioni '!A:N,14,FALSE)</f>
        <v>764</v>
      </c>
      <c r="H415" s="3">
        <f t="shared" si="48"/>
        <v>0</v>
      </c>
      <c r="I415" s="16">
        <f t="shared" si="49"/>
        <v>764</v>
      </c>
      <c r="J415" s="22">
        <f t="shared" si="50"/>
        <v>10296</v>
      </c>
      <c r="K415" s="22">
        <f t="shared" si="52"/>
        <v>0.24990291262135922</v>
      </c>
      <c r="L415" s="22">
        <f t="shared" si="53"/>
        <v>43.681818181818016</v>
      </c>
      <c r="M415" s="41">
        <f t="shared" si="54"/>
        <v>0.43681818181818016</v>
      </c>
      <c r="N415" s="41">
        <f t="shared" si="55"/>
        <v>0.43681818181818016</v>
      </c>
    </row>
    <row r="416" spans="1:14" x14ac:dyDescent="0.2">
      <c r="A416" s="12">
        <v>100</v>
      </c>
      <c r="B416" s="12">
        <f t="shared" si="51"/>
        <v>41300</v>
      </c>
      <c r="C416" s="13">
        <f>'Aliquote medie'!C416</f>
        <v>2</v>
      </c>
      <c r="D416" s="43">
        <f>'Aliquote medie'!D416</f>
        <v>0.35</v>
      </c>
      <c r="E416" s="14">
        <f>'Aliquote medie'!F416</f>
        <v>11095</v>
      </c>
      <c r="F416" s="43">
        <f>'Aliquote medie'!G416</f>
        <v>0.26864406779661015</v>
      </c>
      <c r="G416" s="15">
        <f>VLOOKUP(B416,'Detrazioni '!A:N,14,FALSE)</f>
        <v>755.31818181818176</v>
      </c>
      <c r="H416" s="3">
        <f t="shared" si="48"/>
        <v>0</v>
      </c>
      <c r="I416" s="16">
        <f t="shared" si="49"/>
        <v>755.31818181818176</v>
      </c>
      <c r="J416" s="22">
        <f t="shared" si="50"/>
        <v>10339.681818181818</v>
      </c>
      <c r="K416" s="22">
        <f t="shared" si="52"/>
        <v>0.25035549196566148</v>
      </c>
      <c r="L416" s="22">
        <f t="shared" si="53"/>
        <v>43.681818181818016</v>
      </c>
      <c r="M416" s="41">
        <f t="shared" si="54"/>
        <v>0.43681818181818016</v>
      </c>
      <c r="N416" s="41">
        <f t="shared" si="55"/>
        <v>0.43681818181818016</v>
      </c>
    </row>
    <row r="417" spans="1:14" x14ac:dyDescent="0.2">
      <c r="A417" s="12">
        <v>100</v>
      </c>
      <c r="B417" s="12">
        <f t="shared" si="51"/>
        <v>41400</v>
      </c>
      <c r="C417" s="13">
        <f>'Aliquote medie'!C417</f>
        <v>2</v>
      </c>
      <c r="D417" s="43">
        <f>'Aliquote medie'!D417</f>
        <v>0.35</v>
      </c>
      <c r="E417" s="14">
        <f>'Aliquote medie'!F417</f>
        <v>11130</v>
      </c>
      <c r="F417" s="43">
        <f>'Aliquote medie'!G417</f>
        <v>0.26884057971014491</v>
      </c>
      <c r="G417" s="15">
        <f>VLOOKUP(B417,'Detrazioni '!A:N,14,FALSE)</f>
        <v>746.63636363636363</v>
      </c>
      <c r="H417" s="3">
        <f t="shared" si="48"/>
        <v>0</v>
      </c>
      <c r="I417" s="16">
        <f t="shared" si="49"/>
        <v>746.63636363636363</v>
      </c>
      <c r="J417" s="22">
        <f t="shared" si="50"/>
        <v>10383.363636363636</v>
      </c>
      <c r="K417" s="22">
        <f t="shared" si="52"/>
        <v>0.25080588493631972</v>
      </c>
      <c r="L417" s="22">
        <f t="shared" si="53"/>
        <v>43.681818181818016</v>
      </c>
      <c r="M417" s="41">
        <f t="shared" si="54"/>
        <v>0.43681818181818016</v>
      </c>
      <c r="N417" s="41">
        <f t="shared" si="55"/>
        <v>0.43681818181818016</v>
      </c>
    </row>
    <row r="418" spans="1:14" x14ac:dyDescent="0.2">
      <c r="A418" s="12">
        <v>100</v>
      </c>
      <c r="B418" s="12">
        <f t="shared" si="51"/>
        <v>41500</v>
      </c>
      <c r="C418" s="13">
        <f>'Aliquote medie'!C418</f>
        <v>2</v>
      </c>
      <c r="D418" s="43">
        <f>'Aliquote medie'!D418</f>
        <v>0.35</v>
      </c>
      <c r="E418" s="14">
        <f>'Aliquote medie'!F418</f>
        <v>11165</v>
      </c>
      <c r="F418" s="43">
        <f>'Aliquote medie'!G418</f>
        <v>0.26903614457831326</v>
      </c>
      <c r="G418" s="15">
        <f>VLOOKUP(B418,'Detrazioni '!A:N,14,FALSE)</f>
        <v>737.95454545454538</v>
      </c>
      <c r="H418" s="3">
        <f t="shared" si="48"/>
        <v>0</v>
      </c>
      <c r="I418" s="16">
        <f t="shared" si="49"/>
        <v>737.95454545454538</v>
      </c>
      <c r="J418" s="22">
        <f t="shared" si="50"/>
        <v>10427.045454545454</v>
      </c>
      <c r="K418" s="22">
        <f t="shared" si="52"/>
        <v>0.25125410733844467</v>
      </c>
      <c r="L418" s="22">
        <f t="shared" si="53"/>
        <v>43.681818181818016</v>
      </c>
      <c r="M418" s="41">
        <f t="shared" si="54"/>
        <v>0.43681818181818016</v>
      </c>
      <c r="N418" s="41">
        <f t="shared" si="55"/>
        <v>0.43681818181818016</v>
      </c>
    </row>
    <row r="419" spans="1:14" x14ac:dyDescent="0.2">
      <c r="A419" s="12">
        <v>100</v>
      </c>
      <c r="B419" s="12">
        <f t="shared" si="51"/>
        <v>41600</v>
      </c>
      <c r="C419" s="13">
        <f>'Aliquote medie'!C419</f>
        <v>2</v>
      </c>
      <c r="D419" s="43">
        <f>'Aliquote medie'!D419</f>
        <v>0.35</v>
      </c>
      <c r="E419" s="14">
        <f>'Aliquote medie'!F419</f>
        <v>11200</v>
      </c>
      <c r="F419" s="43">
        <f>'Aliquote medie'!G419</f>
        <v>0.26923076923076922</v>
      </c>
      <c r="G419" s="15">
        <f>VLOOKUP(B419,'Detrazioni '!A:N,14,FALSE)</f>
        <v>729.27272727272725</v>
      </c>
      <c r="H419" s="3">
        <f t="shared" si="48"/>
        <v>0</v>
      </c>
      <c r="I419" s="16">
        <f t="shared" si="49"/>
        <v>729.27272727272725</v>
      </c>
      <c r="J419" s="22">
        <f t="shared" si="50"/>
        <v>10470.727272727272</v>
      </c>
      <c r="K419" s="22">
        <f t="shared" si="52"/>
        <v>0.25170017482517482</v>
      </c>
      <c r="L419" s="22">
        <f t="shared" si="53"/>
        <v>43.681818181818016</v>
      </c>
      <c r="M419" s="41">
        <f t="shared" si="54"/>
        <v>0.43681818181818016</v>
      </c>
      <c r="N419" s="41">
        <f t="shared" si="55"/>
        <v>0.43681818181818016</v>
      </c>
    </row>
    <row r="420" spans="1:14" x14ac:dyDescent="0.2">
      <c r="A420" s="12">
        <v>100</v>
      </c>
      <c r="B420" s="12">
        <f t="shared" si="51"/>
        <v>41700</v>
      </c>
      <c r="C420" s="13">
        <f>'Aliquote medie'!C420</f>
        <v>2</v>
      </c>
      <c r="D420" s="43">
        <f>'Aliquote medie'!D420</f>
        <v>0.35</v>
      </c>
      <c r="E420" s="14">
        <f>'Aliquote medie'!F420</f>
        <v>11235</v>
      </c>
      <c r="F420" s="43">
        <f>'Aliquote medie'!G420</f>
        <v>0.26942446043165469</v>
      </c>
      <c r="G420" s="15">
        <f>VLOOKUP(B420,'Detrazioni '!A:N,14,FALSE)</f>
        <v>720.59090909090912</v>
      </c>
      <c r="H420" s="3">
        <f t="shared" si="48"/>
        <v>0</v>
      </c>
      <c r="I420" s="16">
        <f t="shared" si="49"/>
        <v>720.59090909090912</v>
      </c>
      <c r="J420" s="22">
        <f t="shared" si="50"/>
        <v>10514.40909090909</v>
      </c>
      <c r="K420" s="22">
        <f t="shared" si="52"/>
        <v>0.25214410289949857</v>
      </c>
      <c r="L420" s="22">
        <f t="shared" si="53"/>
        <v>43.681818181818016</v>
      </c>
      <c r="M420" s="41">
        <f t="shared" si="54"/>
        <v>0.43681818181818016</v>
      </c>
      <c r="N420" s="41">
        <f t="shared" si="55"/>
        <v>0.43681818181818016</v>
      </c>
    </row>
    <row r="421" spans="1:14" x14ac:dyDescent="0.2">
      <c r="A421" s="12">
        <v>100</v>
      </c>
      <c r="B421" s="12">
        <f t="shared" si="51"/>
        <v>41800</v>
      </c>
      <c r="C421" s="13">
        <f>'Aliquote medie'!C421</f>
        <v>2</v>
      </c>
      <c r="D421" s="43">
        <f>'Aliquote medie'!D421</f>
        <v>0.35</v>
      </c>
      <c r="E421" s="14">
        <f>'Aliquote medie'!F421</f>
        <v>11270</v>
      </c>
      <c r="F421" s="43">
        <f>'Aliquote medie'!G421</f>
        <v>0.26961722488038276</v>
      </c>
      <c r="G421" s="15">
        <f>VLOOKUP(B421,'Detrazioni '!A:N,14,FALSE)</f>
        <v>711.90909090909088</v>
      </c>
      <c r="H421" s="3">
        <f t="shared" si="48"/>
        <v>0</v>
      </c>
      <c r="I421" s="16">
        <f t="shared" si="49"/>
        <v>711.90909090909088</v>
      </c>
      <c r="J421" s="22">
        <f t="shared" si="50"/>
        <v>10558.09090909091</v>
      </c>
      <c r="K421" s="22">
        <f t="shared" si="52"/>
        <v>0.25258590691605048</v>
      </c>
      <c r="L421" s="22">
        <f t="shared" si="53"/>
        <v>43.681818181819835</v>
      </c>
      <c r="M421" s="41">
        <f t="shared" si="54"/>
        <v>0.43681818181819837</v>
      </c>
      <c r="N421" s="41">
        <f t="shared" si="55"/>
        <v>0.43681818181819837</v>
      </c>
    </row>
    <row r="422" spans="1:14" x14ac:dyDescent="0.2">
      <c r="A422" s="12">
        <v>100</v>
      </c>
      <c r="B422" s="12">
        <f t="shared" si="51"/>
        <v>41900</v>
      </c>
      <c r="C422" s="13">
        <f>'Aliquote medie'!C422</f>
        <v>2</v>
      </c>
      <c r="D422" s="43">
        <f>'Aliquote medie'!D422</f>
        <v>0.35</v>
      </c>
      <c r="E422" s="14">
        <f>'Aliquote medie'!F422</f>
        <v>11305</v>
      </c>
      <c r="F422" s="43">
        <f>'Aliquote medie'!G422</f>
        <v>0.26980906921241049</v>
      </c>
      <c r="G422" s="15">
        <f>VLOOKUP(B422,'Detrazioni '!A:N,14,FALSE)</f>
        <v>703.22727272727275</v>
      </c>
      <c r="H422" s="3">
        <f t="shared" si="48"/>
        <v>0</v>
      </c>
      <c r="I422" s="16">
        <f t="shared" si="49"/>
        <v>703.22727272727275</v>
      </c>
      <c r="J422" s="22">
        <f t="shared" si="50"/>
        <v>10601.772727272728</v>
      </c>
      <c r="K422" s="22">
        <f t="shared" si="52"/>
        <v>0.25302560208288133</v>
      </c>
      <c r="L422" s="22">
        <f t="shared" si="53"/>
        <v>43.681818181818016</v>
      </c>
      <c r="M422" s="41">
        <f t="shared" si="54"/>
        <v>0.43681818181818016</v>
      </c>
      <c r="N422" s="41">
        <f t="shared" si="55"/>
        <v>0.43681818181818016</v>
      </c>
    </row>
    <row r="423" spans="1:14" x14ac:dyDescent="0.2">
      <c r="A423" s="12">
        <v>100</v>
      </c>
      <c r="B423" s="12">
        <f t="shared" si="51"/>
        <v>42000</v>
      </c>
      <c r="C423" s="13">
        <f>'Aliquote medie'!C423</f>
        <v>2</v>
      </c>
      <c r="D423" s="43">
        <f>'Aliquote medie'!D423</f>
        <v>0.35</v>
      </c>
      <c r="E423" s="14">
        <f>'Aliquote medie'!F423</f>
        <v>11340</v>
      </c>
      <c r="F423" s="43">
        <f>'Aliquote medie'!G423</f>
        <v>0.27</v>
      </c>
      <c r="G423" s="15">
        <f>VLOOKUP(B423,'Detrazioni '!A:N,14,FALSE)</f>
        <v>694.54545454545462</v>
      </c>
      <c r="H423" s="3">
        <f t="shared" si="48"/>
        <v>0</v>
      </c>
      <c r="I423" s="16">
        <f t="shared" si="49"/>
        <v>694.54545454545462</v>
      </c>
      <c r="J423" s="22">
        <f t="shared" si="50"/>
        <v>10645.454545454546</v>
      </c>
      <c r="K423" s="22">
        <f t="shared" si="52"/>
        <v>0.2534632034632035</v>
      </c>
      <c r="L423" s="22">
        <f t="shared" si="53"/>
        <v>43.681818181818016</v>
      </c>
      <c r="M423" s="41">
        <f t="shared" si="54"/>
        <v>0.43681818181818016</v>
      </c>
      <c r="N423" s="41">
        <f t="shared" si="55"/>
        <v>0.43681818181818016</v>
      </c>
    </row>
    <row r="424" spans="1:14" x14ac:dyDescent="0.2">
      <c r="A424" s="12">
        <v>100</v>
      </c>
      <c r="B424" s="12">
        <f t="shared" si="51"/>
        <v>42100</v>
      </c>
      <c r="C424" s="13">
        <f>'Aliquote medie'!C424</f>
        <v>2</v>
      </c>
      <c r="D424" s="43">
        <f>'Aliquote medie'!D424</f>
        <v>0.35</v>
      </c>
      <c r="E424" s="14">
        <f>'Aliquote medie'!F424</f>
        <v>11375</v>
      </c>
      <c r="F424" s="43">
        <f>'Aliquote medie'!G424</f>
        <v>0.27019002375296913</v>
      </c>
      <c r="G424" s="15">
        <f>VLOOKUP(B424,'Detrazioni '!A:N,14,FALSE)</f>
        <v>685.86363636363637</v>
      </c>
      <c r="H424" s="3">
        <f t="shared" si="48"/>
        <v>0</v>
      </c>
      <c r="I424" s="16">
        <f t="shared" si="49"/>
        <v>685.86363636363637</v>
      </c>
      <c r="J424" s="22">
        <f t="shared" si="50"/>
        <v>10689.136363636364</v>
      </c>
      <c r="K424" s="22">
        <f t="shared" si="52"/>
        <v>0.25389872597711077</v>
      </c>
      <c r="L424" s="22">
        <f t="shared" si="53"/>
        <v>43.681818181818016</v>
      </c>
      <c r="M424" s="41">
        <f t="shared" si="54"/>
        <v>0.43681818181818016</v>
      </c>
      <c r="N424" s="41">
        <f t="shared" si="55"/>
        <v>0.43681818181818016</v>
      </c>
    </row>
    <row r="425" spans="1:14" x14ac:dyDescent="0.2">
      <c r="A425" s="12">
        <v>100</v>
      </c>
      <c r="B425" s="12">
        <f t="shared" si="51"/>
        <v>42200</v>
      </c>
      <c r="C425" s="13">
        <f>'Aliquote medie'!C425</f>
        <v>2</v>
      </c>
      <c r="D425" s="43">
        <f>'Aliquote medie'!D425</f>
        <v>0.35</v>
      </c>
      <c r="E425" s="14">
        <f>'Aliquote medie'!F425</f>
        <v>11410</v>
      </c>
      <c r="F425" s="43">
        <f>'Aliquote medie'!G425</f>
        <v>0.27037914691943127</v>
      </c>
      <c r="G425" s="15">
        <f>VLOOKUP(B425,'Detrazioni '!A:N,14,FALSE)</f>
        <v>677.18181818181824</v>
      </c>
      <c r="H425" s="3">
        <f t="shared" si="48"/>
        <v>0</v>
      </c>
      <c r="I425" s="16">
        <f t="shared" si="49"/>
        <v>677.18181818181824</v>
      </c>
      <c r="J425" s="22">
        <f t="shared" si="50"/>
        <v>10732.818181818182</v>
      </c>
      <c r="K425" s="22">
        <f t="shared" si="52"/>
        <v>0.25433218440327443</v>
      </c>
      <c r="L425" s="22">
        <f t="shared" si="53"/>
        <v>43.681818181818016</v>
      </c>
      <c r="M425" s="41">
        <f t="shared" si="54"/>
        <v>0.43681818181818016</v>
      </c>
      <c r="N425" s="41">
        <f t="shared" si="55"/>
        <v>0.43681818181818016</v>
      </c>
    </row>
    <row r="426" spans="1:14" x14ac:dyDescent="0.2">
      <c r="A426" s="12">
        <v>100</v>
      </c>
      <c r="B426" s="12">
        <f t="shared" si="51"/>
        <v>42300</v>
      </c>
      <c r="C426" s="13">
        <f>'Aliquote medie'!C426</f>
        <v>2</v>
      </c>
      <c r="D426" s="43">
        <f>'Aliquote medie'!D426</f>
        <v>0.35</v>
      </c>
      <c r="E426" s="14">
        <f>'Aliquote medie'!F426</f>
        <v>11445</v>
      </c>
      <c r="F426" s="43">
        <f>'Aliquote medie'!G426</f>
        <v>0.2705673758865248</v>
      </c>
      <c r="G426" s="15">
        <f>VLOOKUP(B426,'Detrazioni '!A:N,14,FALSE)</f>
        <v>668.5</v>
      </c>
      <c r="H426" s="3">
        <f t="shared" si="48"/>
        <v>0</v>
      </c>
      <c r="I426" s="16">
        <f t="shared" si="49"/>
        <v>668.5</v>
      </c>
      <c r="J426" s="22">
        <f t="shared" si="50"/>
        <v>10776.5</v>
      </c>
      <c r="K426" s="22">
        <f t="shared" si="52"/>
        <v>0.25476359338061466</v>
      </c>
      <c r="L426" s="22">
        <f t="shared" si="53"/>
        <v>43.681818181818016</v>
      </c>
      <c r="M426" s="41">
        <f t="shared" si="54"/>
        <v>0.43681818181818016</v>
      </c>
      <c r="N426" s="41">
        <f t="shared" si="55"/>
        <v>0.43681818181818016</v>
      </c>
    </row>
    <row r="427" spans="1:14" x14ac:dyDescent="0.2">
      <c r="A427" s="12">
        <v>100</v>
      </c>
      <c r="B427" s="12">
        <f t="shared" si="51"/>
        <v>42400</v>
      </c>
      <c r="C427" s="13">
        <f>'Aliquote medie'!C427</f>
        <v>2</v>
      </c>
      <c r="D427" s="43">
        <f>'Aliquote medie'!D427</f>
        <v>0.35</v>
      </c>
      <c r="E427" s="14">
        <f>'Aliquote medie'!F427</f>
        <v>11480</v>
      </c>
      <c r="F427" s="43">
        <f>'Aliquote medie'!G427</f>
        <v>0.27075471698113207</v>
      </c>
      <c r="G427" s="15">
        <f>VLOOKUP(B427,'Detrazioni '!A:N,14,FALSE)</f>
        <v>659.81818181818187</v>
      </c>
      <c r="H427" s="3">
        <f t="shared" si="48"/>
        <v>0</v>
      </c>
      <c r="I427" s="16">
        <f t="shared" si="49"/>
        <v>659.81818181818187</v>
      </c>
      <c r="J427" s="22">
        <f t="shared" si="50"/>
        <v>10820.181818181818</v>
      </c>
      <c r="K427" s="22">
        <f t="shared" si="52"/>
        <v>0.25519296740994851</v>
      </c>
      <c r="L427" s="22">
        <f t="shared" si="53"/>
        <v>43.681818181818016</v>
      </c>
      <c r="M427" s="41">
        <f t="shared" si="54"/>
        <v>0.43681818181818016</v>
      </c>
      <c r="N427" s="41">
        <f t="shared" si="55"/>
        <v>0.43681818181818016</v>
      </c>
    </row>
    <row r="428" spans="1:14" x14ac:dyDescent="0.2">
      <c r="A428" s="12">
        <v>100</v>
      </c>
      <c r="B428" s="12">
        <f t="shared" si="51"/>
        <v>42500</v>
      </c>
      <c r="C428" s="13">
        <f>'Aliquote medie'!C428</f>
        <v>2</v>
      </c>
      <c r="D428" s="43">
        <f>'Aliquote medie'!D428</f>
        <v>0.35</v>
      </c>
      <c r="E428" s="14">
        <f>'Aliquote medie'!F428</f>
        <v>11515</v>
      </c>
      <c r="F428" s="43">
        <f>'Aliquote medie'!G428</f>
        <v>0.27094117647058824</v>
      </c>
      <c r="G428" s="15">
        <f>VLOOKUP(B428,'Detrazioni '!A:N,14,FALSE)</f>
        <v>651.13636363636363</v>
      </c>
      <c r="H428" s="3">
        <f t="shared" si="48"/>
        <v>0</v>
      </c>
      <c r="I428" s="16">
        <f t="shared" si="49"/>
        <v>651.13636363636363</v>
      </c>
      <c r="J428" s="22">
        <f t="shared" si="50"/>
        <v>10863.863636363636</v>
      </c>
      <c r="K428" s="22">
        <f t="shared" si="52"/>
        <v>0.25562032085561498</v>
      </c>
      <c r="L428" s="22">
        <f t="shared" si="53"/>
        <v>43.681818181818016</v>
      </c>
      <c r="M428" s="41">
        <f t="shared" si="54"/>
        <v>0.43681818181818016</v>
      </c>
      <c r="N428" s="41">
        <f t="shared" si="55"/>
        <v>0.43681818181818016</v>
      </c>
    </row>
    <row r="429" spans="1:14" x14ac:dyDescent="0.2">
      <c r="A429" s="12">
        <v>100</v>
      </c>
      <c r="B429" s="12">
        <f t="shared" si="51"/>
        <v>42600</v>
      </c>
      <c r="C429" s="13">
        <f>'Aliquote medie'!C429</f>
        <v>2</v>
      </c>
      <c r="D429" s="43">
        <f>'Aliquote medie'!D429</f>
        <v>0.35</v>
      </c>
      <c r="E429" s="14">
        <f>'Aliquote medie'!F429</f>
        <v>11550</v>
      </c>
      <c r="F429" s="43">
        <f>'Aliquote medie'!G429</f>
        <v>0.27112676056338031</v>
      </c>
      <c r="G429" s="15">
        <f>VLOOKUP(B429,'Detrazioni '!A:N,14,FALSE)</f>
        <v>642.4545454545455</v>
      </c>
      <c r="H429" s="3">
        <f t="shared" si="48"/>
        <v>0</v>
      </c>
      <c r="I429" s="16">
        <f t="shared" si="49"/>
        <v>642.4545454545455</v>
      </c>
      <c r="J429" s="22">
        <f t="shared" si="50"/>
        <v>10907.545454545454</v>
      </c>
      <c r="K429" s="22">
        <f t="shared" si="52"/>
        <v>0.25604566794707639</v>
      </c>
      <c r="L429" s="22">
        <f t="shared" si="53"/>
        <v>43.681818181818016</v>
      </c>
      <c r="M429" s="41">
        <f t="shared" si="54"/>
        <v>0.43681818181818016</v>
      </c>
      <c r="N429" s="41">
        <f t="shared" si="55"/>
        <v>0.43681818181818016</v>
      </c>
    </row>
    <row r="430" spans="1:14" x14ac:dyDescent="0.2">
      <c r="A430" s="12">
        <v>100</v>
      </c>
      <c r="B430" s="12">
        <f t="shared" si="51"/>
        <v>42700</v>
      </c>
      <c r="C430" s="13">
        <f>'Aliquote medie'!C430</f>
        <v>2</v>
      </c>
      <c r="D430" s="43">
        <f>'Aliquote medie'!D430</f>
        <v>0.35</v>
      </c>
      <c r="E430" s="14">
        <f>'Aliquote medie'!F430</f>
        <v>11585</v>
      </c>
      <c r="F430" s="43">
        <f>'Aliquote medie'!G430</f>
        <v>0.27131147540983608</v>
      </c>
      <c r="G430" s="15">
        <f>VLOOKUP(B430,'Detrazioni '!A:N,14,FALSE)</f>
        <v>633.77272727272737</v>
      </c>
      <c r="H430" s="3">
        <f t="shared" si="48"/>
        <v>0</v>
      </c>
      <c r="I430" s="16">
        <f t="shared" si="49"/>
        <v>633.77272727272737</v>
      </c>
      <c r="J430" s="22">
        <f t="shared" si="50"/>
        <v>10951.227272727272</v>
      </c>
      <c r="K430" s="22">
        <f t="shared" si="52"/>
        <v>0.25646902278049816</v>
      </c>
      <c r="L430" s="22">
        <f t="shared" si="53"/>
        <v>43.681818181818016</v>
      </c>
      <c r="M430" s="41">
        <f t="shared" si="54"/>
        <v>0.43681818181818016</v>
      </c>
      <c r="N430" s="41">
        <f t="shared" si="55"/>
        <v>0.43681818181818016</v>
      </c>
    </row>
    <row r="431" spans="1:14" x14ac:dyDescent="0.2">
      <c r="A431" s="12">
        <v>100</v>
      </c>
      <c r="B431" s="12">
        <f t="shared" si="51"/>
        <v>42800</v>
      </c>
      <c r="C431" s="13">
        <f>'Aliquote medie'!C431</f>
        <v>2</v>
      </c>
      <c r="D431" s="43">
        <f>'Aliquote medie'!D431</f>
        <v>0.35</v>
      </c>
      <c r="E431" s="14">
        <f>'Aliquote medie'!F431</f>
        <v>11620</v>
      </c>
      <c r="F431" s="43">
        <f>'Aliquote medie'!G431</f>
        <v>0.27149532710280372</v>
      </c>
      <c r="G431" s="15">
        <f>VLOOKUP(B431,'Detrazioni '!A:N,14,FALSE)</f>
        <v>625.09090909090912</v>
      </c>
      <c r="H431" s="3">
        <f t="shared" si="48"/>
        <v>0</v>
      </c>
      <c r="I431" s="16">
        <f t="shared" si="49"/>
        <v>625.09090909090912</v>
      </c>
      <c r="J431" s="22">
        <f t="shared" si="50"/>
        <v>10994.90909090909</v>
      </c>
      <c r="K431" s="22">
        <f t="shared" si="52"/>
        <v>0.25689039932030583</v>
      </c>
      <c r="L431" s="22">
        <f t="shared" si="53"/>
        <v>43.681818181818016</v>
      </c>
      <c r="M431" s="41">
        <f t="shared" si="54"/>
        <v>0.43681818181818016</v>
      </c>
      <c r="N431" s="41">
        <f t="shared" si="55"/>
        <v>0.43681818181818016</v>
      </c>
    </row>
    <row r="432" spans="1:14" x14ac:dyDescent="0.2">
      <c r="A432" s="12">
        <v>100</v>
      </c>
      <c r="B432" s="12">
        <f t="shared" si="51"/>
        <v>42900</v>
      </c>
      <c r="C432" s="13">
        <f>'Aliquote medie'!C432</f>
        <v>2</v>
      </c>
      <c r="D432" s="43">
        <f>'Aliquote medie'!D432</f>
        <v>0.35</v>
      </c>
      <c r="E432" s="14">
        <f>'Aliquote medie'!F432</f>
        <v>11655</v>
      </c>
      <c r="F432" s="43">
        <f>'Aliquote medie'!G432</f>
        <v>0.27167832167832168</v>
      </c>
      <c r="G432" s="15">
        <f>VLOOKUP(B432,'Detrazioni '!A:N,14,FALSE)</f>
        <v>616.40909090909099</v>
      </c>
      <c r="H432" s="3">
        <f t="shared" si="48"/>
        <v>0</v>
      </c>
      <c r="I432" s="16">
        <f t="shared" si="49"/>
        <v>616.40909090909099</v>
      </c>
      <c r="J432" s="22">
        <f t="shared" si="50"/>
        <v>11038.590909090908</v>
      </c>
      <c r="K432" s="22">
        <f t="shared" si="52"/>
        <v>0.25730981140072046</v>
      </c>
      <c r="L432" s="22">
        <f t="shared" si="53"/>
        <v>43.681818181818016</v>
      </c>
      <c r="M432" s="41">
        <f t="shared" si="54"/>
        <v>0.43681818181818016</v>
      </c>
      <c r="N432" s="41">
        <f t="shared" si="55"/>
        <v>0.43681818181818016</v>
      </c>
    </row>
    <row r="433" spans="1:14" x14ac:dyDescent="0.2">
      <c r="A433" s="12">
        <v>100</v>
      </c>
      <c r="B433" s="12">
        <f t="shared" si="51"/>
        <v>43000</v>
      </c>
      <c r="C433" s="13">
        <f>'Aliquote medie'!C433</f>
        <v>2</v>
      </c>
      <c r="D433" s="43">
        <f>'Aliquote medie'!D433</f>
        <v>0.35</v>
      </c>
      <c r="E433" s="14">
        <f>'Aliquote medie'!F433</f>
        <v>11690</v>
      </c>
      <c r="F433" s="43">
        <f>'Aliquote medie'!G433</f>
        <v>0.27186046511627909</v>
      </c>
      <c r="G433" s="15">
        <f>VLOOKUP(B433,'Detrazioni '!A:N,14,FALSE)</f>
        <v>607.72727272727275</v>
      </c>
      <c r="H433" s="3">
        <f t="shared" si="48"/>
        <v>0</v>
      </c>
      <c r="I433" s="16">
        <f t="shared" si="49"/>
        <v>607.72727272727275</v>
      </c>
      <c r="J433" s="22">
        <f t="shared" si="50"/>
        <v>11082.272727272728</v>
      </c>
      <c r="K433" s="22">
        <f t="shared" si="52"/>
        <v>0.25772727272727275</v>
      </c>
      <c r="L433" s="22">
        <f t="shared" si="53"/>
        <v>43.681818181819835</v>
      </c>
      <c r="M433" s="41">
        <f t="shared" si="54"/>
        <v>0.43681818181819837</v>
      </c>
      <c r="N433" s="41">
        <f t="shared" si="55"/>
        <v>0.43681818181819837</v>
      </c>
    </row>
    <row r="434" spans="1:14" x14ac:dyDescent="0.2">
      <c r="A434" s="12">
        <v>100</v>
      </c>
      <c r="B434" s="12">
        <f t="shared" si="51"/>
        <v>43100</v>
      </c>
      <c r="C434" s="13">
        <f>'Aliquote medie'!C434</f>
        <v>2</v>
      </c>
      <c r="D434" s="43">
        <f>'Aliquote medie'!D434</f>
        <v>0.35</v>
      </c>
      <c r="E434" s="14">
        <f>'Aliquote medie'!F434</f>
        <v>11725</v>
      </c>
      <c r="F434" s="43">
        <f>'Aliquote medie'!G434</f>
        <v>0.27204176334106728</v>
      </c>
      <c r="G434" s="15">
        <f>VLOOKUP(B434,'Detrazioni '!A:N,14,FALSE)</f>
        <v>599.04545454545462</v>
      </c>
      <c r="H434" s="3">
        <f t="shared" si="48"/>
        <v>0</v>
      </c>
      <c r="I434" s="16">
        <f t="shared" si="49"/>
        <v>599.04545454545462</v>
      </c>
      <c r="J434" s="22">
        <f t="shared" si="50"/>
        <v>11125.954545454546</v>
      </c>
      <c r="K434" s="22">
        <f t="shared" si="52"/>
        <v>0.25814279687829572</v>
      </c>
      <c r="L434" s="22">
        <f t="shared" si="53"/>
        <v>43.681818181818016</v>
      </c>
      <c r="M434" s="41">
        <f t="shared" si="54"/>
        <v>0.43681818181818016</v>
      </c>
      <c r="N434" s="41">
        <f t="shared" si="55"/>
        <v>0.43681818181818016</v>
      </c>
    </row>
    <row r="435" spans="1:14" x14ac:dyDescent="0.2">
      <c r="A435" s="12">
        <v>100</v>
      </c>
      <c r="B435" s="12">
        <f t="shared" si="51"/>
        <v>43200</v>
      </c>
      <c r="C435" s="13">
        <f>'Aliquote medie'!C435</f>
        <v>2</v>
      </c>
      <c r="D435" s="43">
        <f>'Aliquote medie'!D435</f>
        <v>0.35</v>
      </c>
      <c r="E435" s="14">
        <f>'Aliquote medie'!F435</f>
        <v>11760</v>
      </c>
      <c r="F435" s="43">
        <f>'Aliquote medie'!G435</f>
        <v>0.2722222222222222</v>
      </c>
      <c r="G435" s="15">
        <f>VLOOKUP(B435,'Detrazioni '!A:N,14,FALSE)</f>
        <v>590.36363636363637</v>
      </c>
      <c r="H435" s="3">
        <f t="shared" si="48"/>
        <v>0</v>
      </c>
      <c r="I435" s="16">
        <f t="shared" si="49"/>
        <v>590.36363636363637</v>
      </c>
      <c r="J435" s="22">
        <f t="shared" si="50"/>
        <v>11169.636363636364</v>
      </c>
      <c r="K435" s="22">
        <f t="shared" si="52"/>
        <v>0.25855639730639729</v>
      </c>
      <c r="L435" s="22">
        <f t="shared" si="53"/>
        <v>43.681818181818016</v>
      </c>
      <c r="M435" s="41">
        <f t="shared" si="54"/>
        <v>0.43681818181818016</v>
      </c>
      <c r="N435" s="41">
        <f t="shared" si="55"/>
        <v>0.43681818181818016</v>
      </c>
    </row>
    <row r="436" spans="1:14" x14ac:dyDescent="0.2">
      <c r="A436" s="12">
        <v>100</v>
      </c>
      <c r="B436" s="12">
        <f t="shared" si="51"/>
        <v>43300</v>
      </c>
      <c r="C436" s="13">
        <f>'Aliquote medie'!C436</f>
        <v>2</v>
      </c>
      <c r="D436" s="43">
        <f>'Aliquote medie'!D436</f>
        <v>0.35</v>
      </c>
      <c r="E436" s="14">
        <f>'Aliquote medie'!F436</f>
        <v>11795</v>
      </c>
      <c r="F436" s="43">
        <f>'Aliquote medie'!G436</f>
        <v>0.27240184757505775</v>
      </c>
      <c r="G436" s="15">
        <f>VLOOKUP(B436,'Detrazioni '!A:N,14,FALSE)</f>
        <v>581.68181818181824</v>
      </c>
      <c r="H436" s="3">
        <f t="shared" si="48"/>
        <v>0</v>
      </c>
      <c r="I436" s="16">
        <f t="shared" si="49"/>
        <v>581.68181818181824</v>
      </c>
      <c r="J436" s="22">
        <f t="shared" si="50"/>
        <v>11213.318181818182</v>
      </c>
      <c r="K436" s="22">
        <f t="shared" si="52"/>
        <v>0.25896808733991183</v>
      </c>
      <c r="L436" s="22">
        <f t="shared" si="53"/>
        <v>43.681818181818016</v>
      </c>
      <c r="M436" s="41">
        <f t="shared" si="54"/>
        <v>0.43681818181818016</v>
      </c>
      <c r="N436" s="41">
        <f t="shared" si="55"/>
        <v>0.43681818181818016</v>
      </c>
    </row>
    <row r="437" spans="1:14" x14ac:dyDescent="0.2">
      <c r="A437" s="12">
        <v>100</v>
      </c>
      <c r="B437" s="12">
        <f t="shared" si="51"/>
        <v>43400</v>
      </c>
      <c r="C437" s="13">
        <f>'Aliquote medie'!C437</f>
        <v>2</v>
      </c>
      <c r="D437" s="43">
        <f>'Aliquote medie'!D437</f>
        <v>0.35</v>
      </c>
      <c r="E437" s="14">
        <f>'Aliquote medie'!F437</f>
        <v>11830</v>
      </c>
      <c r="F437" s="43">
        <f>'Aliquote medie'!G437</f>
        <v>0.27258064516129032</v>
      </c>
      <c r="G437" s="15">
        <f>VLOOKUP(B437,'Detrazioni '!A:N,14,FALSE)</f>
        <v>573</v>
      </c>
      <c r="H437" s="3">
        <f t="shared" si="48"/>
        <v>0</v>
      </c>
      <c r="I437" s="16">
        <f t="shared" si="49"/>
        <v>573</v>
      </c>
      <c r="J437" s="22">
        <f t="shared" si="50"/>
        <v>11257</v>
      </c>
      <c r="K437" s="22">
        <f t="shared" si="52"/>
        <v>0.25937788018433178</v>
      </c>
      <c r="L437" s="22">
        <f t="shared" si="53"/>
        <v>43.681818181818016</v>
      </c>
      <c r="M437" s="41">
        <f t="shared" si="54"/>
        <v>0.43681818181818016</v>
      </c>
      <c r="N437" s="41">
        <f t="shared" si="55"/>
        <v>0.43681818181818016</v>
      </c>
    </row>
    <row r="438" spans="1:14" x14ac:dyDescent="0.2">
      <c r="A438" s="12">
        <v>100</v>
      </c>
      <c r="B438" s="12">
        <f t="shared" si="51"/>
        <v>43500</v>
      </c>
      <c r="C438" s="13">
        <f>'Aliquote medie'!C438</f>
        <v>2</v>
      </c>
      <c r="D438" s="43">
        <f>'Aliquote medie'!D438</f>
        <v>0.35</v>
      </c>
      <c r="E438" s="14">
        <f>'Aliquote medie'!F438</f>
        <v>11865</v>
      </c>
      <c r="F438" s="43">
        <f>'Aliquote medie'!G438</f>
        <v>0.27275862068965517</v>
      </c>
      <c r="G438" s="15">
        <f>VLOOKUP(B438,'Detrazioni '!A:N,14,FALSE)</f>
        <v>564.31818181818187</v>
      </c>
      <c r="H438" s="3">
        <f t="shared" si="48"/>
        <v>0</v>
      </c>
      <c r="I438" s="16">
        <f t="shared" si="49"/>
        <v>564.31818181818187</v>
      </c>
      <c r="J438" s="22">
        <f t="shared" si="50"/>
        <v>11300.681818181818</v>
      </c>
      <c r="K438" s="22">
        <f t="shared" si="52"/>
        <v>0.25978578892371995</v>
      </c>
      <c r="L438" s="22">
        <f t="shared" si="53"/>
        <v>43.681818181818016</v>
      </c>
      <c r="M438" s="41">
        <f t="shared" si="54"/>
        <v>0.43681818181818016</v>
      </c>
      <c r="N438" s="41">
        <f t="shared" si="55"/>
        <v>0.43681818181818016</v>
      </c>
    </row>
    <row r="439" spans="1:14" x14ac:dyDescent="0.2">
      <c r="A439" s="12">
        <v>100</v>
      </c>
      <c r="B439" s="12">
        <f t="shared" si="51"/>
        <v>43600</v>
      </c>
      <c r="C439" s="13">
        <f>'Aliquote medie'!C439</f>
        <v>2</v>
      </c>
      <c r="D439" s="43">
        <f>'Aliquote medie'!D439</f>
        <v>0.35</v>
      </c>
      <c r="E439" s="14">
        <f>'Aliquote medie'!F439</f>
        <v>11900</v>
      </c>
      <c r="F439" s="43">
        <f>'Aliquote medie'!G439</f>
        <v>0.27293577981651373</v>
      </c>
      <c r="G439" s="15">
        <f>VLOOKUP(B439,'Detrazioni '!A:N,14,FALSE)</f>
        <v>555.63636363636363</v>
      </c>
      <c r="H439" s="3">
        <f t="shared" si="48"/>
        <v>0</v>
      </c>
      <c r="I439" s="16">
        <f t="shared" si="49"/>
        <v>555.63636363636363</v>
      </c>
      <c r="J439" s="22">
        <f t="shared" si="50"/>
        <v>11344.363636363636</v>
      </c>
      <c r="K439" s="22">
        <f t="shared" si="52"/>
        <v>0.26019182652210177</v>
      </c>
      <c r="L439" s="22">
        <f t="shared" si="53"/>
        <v>43.681818181818016</v>
      </c>
      <c r="M439" s="41">
        <f t="shared" si="54"/>
        <v>0.43681818181818016</v>
      </c>
      <c r="N439" s="41">
        <f t="shared" si="55"/>
        <v>0.43681818181818016</v>
      </c>
    </row>
    <row r="440" spans="1:14" x14ac:dyDescent="0.2">
      <c r="A440" s="12">
        <v>100</v>
      </c>
      <c r="B440" s="12">
        <f t="shared" si="51"/>
        <v>43700</v>
      </c>
      <c r="C440" s="13">
        <f>'Aliquote medie'!C440</f>
        <v>2</v>
      </c>
      <c r="D440" s="43">
        <f>'Aliquote medie'!D440</f>
        <v>0.35</v>
      </c>
      <c r="E440" s="14">
        <f>'Aliquote medie'!F440</f>
        <v>11935</v>
      </c>
      <c r="F440" s="43">
        <f>'Aliquote medie'!G440</f>
        <v>0.27311212814645308</v>
      </c>
      <c r="G440" s="15">
        <f>VLOOKUP(B440,'Detrazioni '!A:N,14,FALSE)</f>
        <v>546.9545454545455</v>
      </c>
      <c r="H440" s="3">
        <f t="shared" si="48"/>
        <v>0</v>
      </c>
      <c r="I440" s="16">
        <f t="shared" si="49"/>
        <v>546.9545454545455</v>
      </c>
      <c r="J440" s="22">
        <f t="shared" si="50"/>
        <v>11388.045454545454</v>
      </c>
      <c r="K440" s="22">
        <f t="shared" si="52"/>
        <v>0.26059600582483877</v>
      </c>
      <c r="L440" s="22">
        <f t="shared" si="53"/>
        <v>43.681818181818016</v>
      </c>
      <c r="M440" s="41">
        <f t="shared" si="54"/>
        <v>0.43681818181818016</v>
      </c>
      <c r="N440" s="41">
        <f t="shared" si="55"/>
        <v>0.43681818181818016</v>
      </c>
    </row>
    <row r="441" spans="1:14" x14ac:dyDescent="0.2">
      <c r="A441" s="12">
        <v>100</v>
      </c>
      <c r="B441" s="12">
        <f t="shared" si="51"/>
        <v>43800</v>
      </c>
      <c r="C441" s="13">
        <f>'Aliquote medie'!C441</f>
        <v>2</v>
      </c>
      <c r="D441" s="43">
        <f>'Aliquote medie'!D441</f>
        <v>0.35</v>
      </c>
      <c r="E441" s="14">
        <f>'Aliquote medie'!F441</f>
        <v>11970</v>
      </c>
      <c r="F441" s="43">
        <f>'Aliquote medie'!G441</f>
        <v>0.27328767123287673</v>
      </c>
      <c r="G441" s="15">
        <f>VLOOKUP(B441,'Detrazioni '!A:N,14,FALSE)</f>
        <v>538.27272727272725</v>
      </c>
      <c r="H441" s="3">
        <f t="shared" si="48"/>
        <v>0</v>
      </c>
      <c r="I441" s="16">
        <f t="shared" si="49"/>
        <v>538.27272727272725</v>
      </c>
      <c r="J441" s="22">
        <f t="shared" si="50"/>
        <v>11431.727272727272</v>
      </c>
      <c r="K441" s="22">
        <f t="shared" si="52"/>
        <v>0.26099833955998336</v>
      </c>
      <c r="L441" s="22">
        <f t="shared" si="53"/>
        <v>43.681818181818016</v>
      </c>
      <c r="M441" s="41">
        <f t="shared" si="54"/>
        <v>0.43681818181818016</v>
      </c>
      <c r="N441" s="41">
        <f t="shared" si="55"/>
        <v>0.43681818181818016</v>
      </c>
    </row>
    <row r="442" spans="1:14" x14ac:dyDescent="0.2">
      <c r="A442" s="12">
        <v>100</v>
      </c>
      <c r="B442" s="12">
        <f t="shared" si="51"/>
        <v>43900</v>
      </c>
      <c r="C442" s="13">
        <f>'Aliquote medie'!C442</f>
        <v>2</v>
      </c>
      <c r="D442" s="43">
        <f>'Aliquote medie'!D442</f>
        <v>0.35</v>
      </c>
      <c r="E442" s="14">
        <f>'Aliquote medie'!F442</f>
        <v>12005</v>
      </c>
      <c r="F442" s="43">
        <f>'Aliquote medie'!G442</f>
        <v>0.27346241457858772</v>
      </c>
      <c r="G442" s="15">
        <f>VLOOKUP(B442,'Detrazioni '!A:N,14,FALSE)</f>
        <v>529.59090909090912</v>
      </c>
      <c r="H442" s="3">
        <f t="shared" si="48"/>
        <v>0</v>
      </c>
      <c r="I442" s="16">
        <f t="shared" si="49"/>
        <v>529.59090909090912</v>
      </c>
      <c r="J442" s="22">
        <f t="shared" si="50"/>
        <v>11475.40909090909</v>
      </c>
      <c r="K442" s="22">
        <f t="shared" si="52"/>
        <v>0.2613988403396148</v>
      </c>
      <c r="L442" s="22">
        <f t="shared" si="53"/>
        <v>43.681818181818016</v>
      </c>
      <c r="M442" s="41">
        <f t="shared" si="54"/>
        <v>0.43681818181818016</v>
      </c>
      <c r="N442" s="41">
        <f t="shared" si="55"/>
        <v>0.43681818181818016</v>
      </c>
    </row>
    <row r="443" spans="1:14" x14ac:dyDescent="0.2">
      <c r="A443" s="12">
        <v>100</v>
      </c>
      <c r="B443" s="12">
        <f t="shared" si="51"/>
        <v>44000</v>
      </c>
      <c r="C443" s="13">
        <f>'Aliquote medie'!C443</f>
        <v>2</v>
      </c>
      <c r="D443" s="43">
        <f>'Aliquote medie'!D443</f>
        <v>0.35</v>
      </c>
      <c r="E443" s="14">
        <f>'Aliquote medie'!F443</f>
        <v>12040</v>
      </c>
      <c r="F443" s="43">
        <f>'Aliquote medie'!G443</f>
        <v>0.27363636363636362</v>
      </c>
      <c r="G443" s="15">
        <f>VLOOKUP(B443,'Detrazioni '!A:N,14,FALSE)</f>
        <v>520.90909090909088</v>
      </c>
      <c r="H443" s="3">
        <f t="shared" si="48"/>
        <v>0</v>
      </c>
      <c r="I443" s="16">
        <f t="shared" si="49"/>
        <v>520.90909090909088</v>
      </c>
      <c r="J443" s="22">
        <f t="shared" si="50"/>
        <v>11519.09090909091</v>
      </c>
      <c r="K443" s="22">
        <f t="shared" si="52"/>
        <v>0.26179752066115702</v>
      </c>
      <c r="L443" s="22">
        <f t="shared" si="53"/>
        <v>43.681818181819835</v>
      </c>
      <c r="M443" s="41">
        <f t="shared" si="54"/>
        <v>0.43681818181819837</v>
      </c>
      <c r="N443" s="41">
        <f t="shared" si="55"/>
        <v>0.43681818181819837</v>
      </c>
    </row>
    <row r="444" spans="1:14" x14ac:dyDescent="0.2">
      <c r="A444" s="12">
        <v>100</v>
      </c>
      <c r="B444" s="12">
        <f t="shared" si="51"/>
        <v>44100</v>
      </c>
      <c r="C444" s="13">
        <f>'Aliquote medie'!C444</f>
        <v>2</v>
      </c>
      <c r="D444" s="43">
        <f>'Aliquote medie'!D444</f>
        <v>0.35</v>
      </c>
      <c r="E444" s="14">
        <f>'Aliquote medie'!F444</f>
        <v>12075</v>
      </c>
      <c r="F444" s="43">
        <f>'Aliquote medie'!G444</f>
        <v>0.27380952380952384</v>
      </c>
      <c r="G444" s="15">
        <f>VLOOKUP(B444,'Detrazioni '!A:N,14,FALSE)</f>
        <v>512.22727272727275</v>
      </c>
      <c r="H444" s="3">
        <f t="shared" si="48"/>
        <v>0</v>
      </c>
      <c r="I444" s="16">
        <f t="shared" si="49"/>
        <v>512.22727272727275</v>
      </c>
      <c r="J444" s="22">
        <f t="shared" si="50"/>
        <v>11562.772727272728</v>
      </c>
      <c r="K444" s="22">
        <f t="shared" si="52"/>
        <v>0.26219439290867863</v>
      </c>
      <c r="L444" s="22">
        <f t="shared" si="53"/>
        <v>43.681818181818016</v>
      </c>
      <c r="M444" s="41">
        <f t="shared" si="54"/>
        <v>0.43681818181818016</v>
      </c>
      <c r="N444" s="41">
        <f t="shared" si="55"/>
        <v>0.43681818181818016</v>
      </c>
    </row>
    <row r="445" spans="1:14" x14ac:dyDescent="0.2">
      <c r="A445" s="12">
        <v>100</v>
      </c>
      <c r="B445" s="12">
        <f t="shared" si="51"/>
        <v>44200</v>
      </c>
      <c r="C445" s="13">
        <f>'Aliquote medie'!C445</f>
        <v>2</v>
      </c>
      <c r="D445" s="43">
        <f>'Aliquote medie'!D445</f>
        <v>0.35</v>
      </c>
      <c r="E445" s="14">
        <f>'Aliquote medie'!F445</f>
        <v>12110</v>
      </c>
      <c r="F445" s="43">
        <f>'Aliquote medie'!G445</f>
        <v>0.27398190045248871</v>
      </c>
      <c r="G445" s="15">
        <f>VLOOKUP(B445,'Detrazioni '!A:N,14,FALSE)</f>
        <v>503.5454545454545</v>
      </c>
      <c r="H445" s="3">
        <f t="shared" si="48"/>
        <v>0</v>
      </c>
      <c r="I445" s="16">
        <f t="shared" si="49"/>
        <v>503.5454545454545</v>
      </c>
      <c r="J445" s="22">
        <f t="shared" si="50"/>
        <v>11606.454545454546</v>
      </c>
      <c r="K445" s="22">
        <f t="shared" si="52"/>
        <v>0.26258946935417526</v>
      </c>
      <c r="L445" s="22">
        <f t="shared" si="53"/>
        <v>43.681818181818016</v>
      </c>
      <c r="M445" s="41">
        <f t="shared" si="54"/>
        <v>0.43681818181818016</v>
      </c>
      <c r="N445" s="41">
        <f t="shared" si="55"/>
        <v>0.43681818181818016</v>
      </c>
    </row>
    <row r="446" spans="1:14" x14ac:dyDescent="0.2">
      <c r="A446" s="12">
        <v>100</v>
      </c>
      <c r="B446" s="12">
        <f t="shared" si="51"/>
        <v>44300</v>
      </c>
      <c r="C446" s="13">
        <f>'Aliquote medie'!C446</f>
        <v>2</v>
      </c>
      <c r="D446" s="43">
        <f>'Aliquote medie'!D446</f>
        <v>0.35</v>
      </c>
      <c r="E446" s="14">
        <f>'Aliquote medie'!F446</f>
        <v>12145</v>
      </c>
      <c r="F446" s="43">
        <f>'Aliquote medie'!G446</f>
        <v>0.27415349887133184</v>
      </c>
      <c r="G446" s="15">
        <f>VLOOKUP(B446,'Detrazioni '!A:N,14,FALSE)</f>
        <v>494.86363636363637</v>
      </c>
      <c r="H446" s="3">
        <f t="shared" si="48"/>
        <v>0</v>
      </c>
      <c r="I446" s="16">
        <f t="shared" si="49"/>
        <v>494.86363636363637</v>
      </c>
      <c r="J446" s="22">
        <f t="shared" si="50"/>
        <v>11650.136363636364</v>
      </c>
      <c r="K446" s="22">
        <f t="shared" si="52"/>
        <v>0.26298276215883443</v>
      </c>
      <c r="L446" s="22">
        <f t="shared" si="53"/>
        <v>43.681818181818016</v>
      </c>
      <c r="M446" s="41">
        <f t="shared" si="54"/>
        <v>0.43681818181818016</v>
      </c>
      <c r="N446" s="41">
        <f t="shared" si="55"/>
        <v>0.43681818181818016</v>
      </c>
    </row>
    <row r="447" spans="1:14" x14ac:dyDescent="0.2">
      <c r="A447" s="12">
        <v>100</v>
      </c>
      <c r="B447" s="12">
        <f t="shared" si="51"/>
        <v>44400</v>
      </c>
      <c r="C447" s="13">
        <f>'Aliquote medie'!C447</f>
        <v>2</v>
      </c>
      <c r="D447" s="43">
        <f>'Aliquote medie'!D447</f>
        <v>0.35</v>
      </c>
      <c r="E447" s="14">
        <f>'Aliquote medie'!F447</f>
        <v>12180</v>
      </c>
      <c r="F447" s="43">
        <f>'Aliquote medie'!G447</f>
        <v>0.2743243243243243</v>
      </c>
      <c r="G447" s="15">
        <f>VLOOKUP(B447,'Detrazioni '!A:N,14,FALSE)</f>
        <v>486.18181818181813</v>
      </c>
      <c r="H447" s="3">
        <f t="shared" si="48"/>
        <v>0</v>
      </c>
      <c r="I447" s="16">
        <f t="shared" si="49"/>
        <v>486.18181818181813</v>
      </c>
      <c r="J447" s="22">
        <f t="shared" si="50"/>
        <v>11693.818181818182</v>
      </c>
      <c r="K447" s="22">
        <f t="shared" si="52"/>
        <v>0.26337428337428337</v>
      </c>
      <c r="L447" s="22">
        <f t="shared" si="53"/>
        <v>43.681818181818016</v>
      </c>
      <c r="M447" s="41">
        <f t="shared" si="54"/>
        <v>0.43681818181818016</v>
      </c>
      <c r="N447" s="41">
        <f t="shared" si="55"/>
        <v>0.43681818181818016</v>
      </c>
    </row>
    <row r="448" spans="1:14" x14ac:dyDescent="0.2">
      <c r="A448" s="12">
        <v>100</v>
      </c>
      <c r="B448" s="12">
        <f t="shared" si="51"/>
        <v>44500</v>
      </c>
      <c r="C448" s="13">
        <f>'Aliquote medie'!C448</f>
        <v>2</v>
      </c>
      <c r="D448" s="43">
        <f>'Aliquote medie'!D448</f>
        <v>0.35</v>
      </c>
      <c r="E448" s="14">
        <f>'Aliquote medie'!F448</f>
        <v>12215</v>
      </c>
      <c r="F448" s="43">
        <f>'Aliquote medie'!G448</f>
        <v>0.27449438202247189</v>
      </c>
      <c r="G448" s="15">
        <f>VLOOKUP(B448,'Detrazioni '!A:N,14,FALSE)</f>
        <v>477.5</v>
      </c>
      <c r="H448" s="3">
        <f t="shared" si="48"/>
        <v>0</v>
      </c>
      <c r="I448" s="16">
        <f t="shared" si="49"/>
        <v>477.5</v>
      </c>
      <c r="J448" s="22">
        <f t="shared" si="50"/>
        <v>11737.5</v>
      </c>
      <c r="K448" s="22">
        <f t="shared" si="52"/>
        <v>0.26376404494382022</v>
      </c>
      <c r="L448" s="22">
        <f t="shared" si="53"/>
        <v>43.681818181818016</v>
      </c>
      <c r="M448" s="41">
        <f t="shared" si="54"/>
        <v>0.43681818181818016</v>
      </c>
      <c r="N448" s="41">
        <f t="shared" si="55"/>
        <v>0.43681818181818016</v>
      </c>
    </row>
    <row r="449" spans="1:14" x14ac:dyDescent="0.2">
      <c r="A449" s="12">
        <v>100</v>
      </c>
      <c r="B449" s="12">
        <f t="shared" si="51"/>
        <v>44600</v>
      </c>
      <c r="C449" s="13">
        <f>'Aliquote medie'!C449</f>
        <v>2</v>
      </c>
      <c r="D449" s="43">
        <f>'Aliquote medie'!D449</f>
        <v>0.35</v>
      </c>
      <c r="E449" s="14">
        <f>'Aliquote medie'!F449</f>
        <v>12250</v>
      </c>
      <c r="F449" s="43">
        <f>'Aliquote medie'!G449</f>
        <v>0.27466367713004486</v>
      </c>
      <c r="G449" s="15">
        <f>VLOOKUP(B449,'Detrazioni '!A:N,14,FALSE)</f>
        <v>468.81818181818181</v>
      </c>
      <c r="H449" s="3">
        <f t="shared" si="48"/>
        <v>0</v>
      </c>
      <c r="I449" s="16">
        <f t="shared" si="49"/>
        <v>468.81818181818181</v>
      </c>
      <c r="J449" s="22">
        <f t="shared" si="50"/>
        <v>11781.181818181818</v>
      </c>
      <c r="K449" s="22">
        <f t="shared" si="52"/>
        <v>0.26415205870362823</v>
      </c>
      <c r="L449" s="22">
        <f t="shared" si="53"/>
        <v>43.681818181818016</v>
      </c>
      <c r="M449" s="41">
        <f t="shared" si="54"/>
        <v>0.43681818181818016</v>
      </c>
      <c r="N449" s="41">
        <f t="shared" si="55"/>
        <v>0.43681818181818016</v>
      </c>
    </row>
    <row r="450" spans="1:14" x14ac:dyDescent="0.2">
      <c r="A450" s="12">
        <v>100</v>
      </c>
      <c r="B450" s="12">
        <f t="shared" si="51"/>
        <v>44700</v>
      </c>
      <c r="C450" s="13">
        <f>'Aliquote medie'!C450</f>
        <v>2</v>
      </c>
      <c r="D450" s="43">
        <f>'Aliquote medie'!D450</f>
        <v>0.35</v>
      </c>
      <c r="E450" s="14">
        <f>'Aliquote medie'!F450</f>
        <v>12285</v>
      </c>
      <c r="F450" s="43">
        <f>'Aliquote medie'!G450</f>
        <v>0.27483221476510067</v>
      </c>
      <c r="G450" s="15">
        <f>VLOOKUP(B450,'Detrazioni '!A:N,14,FALSE)</f>
        <v>460.13636363636363</v>
      </c>
      <c r="H450" s="3">
        <f t="shared" si="48"/>
        <v>0</v>
      </c>
      <c r="I450" s="16">
        <f t="shared" si="49"/>
        <v>460.13636363636363</v>
      </c>
      <c r="J450" s="22">
        <f t="shared" si="50"/>
        <v>11824.863636363636</v>
      </c>
      <c r="K450" s="22">
        <f t="shared" si="52"/>
        <v>0.26453833638397395</v>
      </c>
      <c r="L450" s="22">
        <f t="shared" si="53"/>
        <v>43.681818181818016</v>
      </c>
      <c r="M450" s="41">
        <f t="shared" si="54"/>
        <v>0.43681818181818016</v>
      </c>
      <c r="N450" s="41">
        <f t="shared" si="55"/>
        <v>0.43681818181818016</v>
      </c>
    </row>
    <row r="451" spans="1:14" x14ac:dyDescent="0.2">
      <c r="A451" s="12">
        <v>100</v>
      </c>
      <c r="B451" s="12">
        <f t="shared" si="51"/>
        <v>44800</v>
      </c>
      <c r="C451" s="13">
        <f>'Aliquote medie'!C451</f>
        <v>2</v>
      </c>
      <c r="D451" s="43">
        <f>'Aliquote medie'!D451</f>
        <v>0.35</v>
      </c>
      <c r="E451" s="14">
        <f>'Aliquote medie'!F451</f>
        <v>12320</v>
      </c>
      <c r="F451" s="43">
        <f>'Aliquote medie'!G451</f>
        <v>0.27500000000000002</v>
      </c>
      <c r="G451" s="15">
        <f>VLOOKUP(B451,'Detrazioni '!A:N,14,FALSE)</f>
        <v>451.45454545454544</v>
      </c>
      <c r="H451" s="3">
        <f t="shared" si="48"/>
        <v>0</v>
      </c>
      <c r="I451" s="16">
        <f t="shared" si="49"/>
        <v>451.45454545454544</v>
      </c>
      <c r="J451" s="22">
        <f t="shared" si="50"/>
        <v>11868.545454545454</v>
      </c>
      <c r="K451" s="22">
        <f t="shared" si="52"/>
        <v>0.26492288961038962</v>
      </c>
      <c r="L451" s="22">
        <f t="shared" si="53"/>
        <v>43.681818181818016</v>
      </c>
      <c r="M451" s="41">
        <f t="shared" si="54"/>
        <v>0.43681818181818016</v>
      </c>
      <c r="N451" s="41">
        <f t="shared" si="55"/>
        <v>0.43681818181818016</v>
      </c>
    </row>
    <row r="452" spans="1:14" x14ac:dyDescent="0.2">
      <c r="A452" s="12">
        <v>100</v>
      </c>
      <c r="B452" s="12">
        <f t="shared" si="51"/>
        <v>44900</v>
      </c>
      <c r="C452" s="13">
        <f>'Aliquote medie'!C452</f>
        <v>2</v>
      </c>
      <c r="D452" s="43">
        <f>'Aliquote medie'!D452</f>
        <v>0.35</v>
      </c>
      <c r="E452" s="14">
        <f>'Aliquote medie'!F452</f>
        <v>12355</v>
      </c>
      <c r="F452" s="43">
        <f>'Aliquote medie'!G452</f>
        <v>0.27516703786191538</v>
      </c>
      <c r="G452" s="15">
        <f>VLOOKUP(B452,'Detrazioni '!A:N,14,FALSE)</f>
        <v>442.77272727272725</v>
      </c>
      <c r="H452" s="3">
        <f t="shared" ref="H452:H515" si="56">IF(AND(E452&gt;G452,B452&lt;=15000),1200,0)</f>
        <v>0</v>
      </c>
      <c r="I452" s="16">
        <f t="shared" ref="I452:I515" si="57">G452+H452</f>
        <v>442.77272727272725</v>
      </c>
      <c r="J452" s="22">
        <f t="shared" ref="J452:J515" si="58">IF(G452&gt;E452,0,E452-G452-H452)</f>
        <v>11912.227272727272</v>
      </c>
      <c r="K452" s="22">
        <f t="shared" si="52"/>
        <v>0.26530572990483903</v>
      </c>
      <c r="L452" s="22">
        <f t="shared" si="53"/>
        <v>43.681818181818016</v>
      </c>
      <c r="M452" s="41">
        <f t="shared" si="54"/>
        <v>0.43681818181818016</v>
      </c>
      <c r="N452" s="41">
        <f t="shared" si="55"/>
        <v>0.43681818181818016</v>
      </c>
    </row>
    <row r="453" spans="1:14" x14ac:dyDescent="0.2">
      <c r="A453" s="12">
        <v>100</v>
      </c>
      <c r="B453" s="12">
        <f t="shared" ref="B453:B516" si="59">B452+A453</f>
        <v>45000</v>
      </c>
      <c r="C453" s="13">
        <f>'Aliquote medie'!C453</f>
        <v>2</v>
      </c>
      <c r="D453" s="43">
        <f>'Aliquote medie'!D453</f>
        <v>0.35</v>
      </c>
      <c r="E453" s="14">
        <f>'Aliquote medie'!F453</f>
        <v>12390</v>
      </c>
      <c r="F453" s="43">
        <f>'Aliquote medie'!G453</f>
        <v>0.27533333333333332</v>
      </c>
      <c r="G453" s="15">
        <f>VLOOKUP(B453,'Detrazioni '!A:N,14,FALSE)</f>
        <v>434.09090909090907</v>
      </c>
      <c r="H453" s="3">
        <f t="shared" si="56"/>
        <v>0</v>
      </c>
      <c r="I453" s="16">
        <f t="shared" si="57"/>
        <v>434.09090909090907</v>
      </c>
      <c r="J453" s="22">
        <f t="shared" si="58"/>
        <v>11955.90909090909</v>
      </c>
      <c r="K453" s="22">
        <f t="shared" ref="K453:K516" si="60">J453/B453</f>
        <v>0.26568686868686869</v>
      </c>
      <c r="L453" s="22">
        <f t="shared" ref="L453:L516" si="61">(J453-J452)</f>
        <v>43.681818181818016</v>
      </c>
      <c r="M453" s="41">
        <f t="shared" ref="M453:M516" si="62">L453/A453</f>
        <v>0.43681818181818016</v>
      </c>
      <c r="N453" s="41">
        <f t="shared" ref="N453:N516" si="63">IF(AND(M453&lt;1,M453&gt;-0.3),M453,"")</f>
        <v>0.43681818181818016</v>
      </c>
    </row>
    <row r="454" spans="1:14" x14ac:dyDescent="0.2">
      <c r="A454" s="12">
        <v>100</v>
      </c>
      <c r="B454" s="12">
        <f t="shared" si="59"/>
        <v>45100</v>
      </c>
      <c r="C454" s="13">
        <f>'Aliquote medie'!C454</f>
        <v>2</v>
      </c>
      <c r="D454" s="43">
        <f>'Aliquote medie'!D454</f>
        <v>0.35</v>
      </c>
      <c r="E454" s="14">
        <f>'Aliquote medie'!F454</f>
        <v>12425</v>
      </c>
      <c r="F454" s="43">
        <f>'Aliquote medie'!G454</f>
        <v>0.2754988913525499</v>
      </c>
      <c r="G454" s="15">
        <f>VLOOKUP(B454,'Detrazioni '!A:N,14,FALSE)</f>
        <v>425.40909090909088</v>
      </c>
      <c r="H454" s="3">
        <f t="shared" si="56"/>
        <v>0</v>
      </c>
      <c r="I454" s="16">
        <f t="shared" si="57"/>
        <v>425.40909090909088</v>
      </c>
      <c r="J454" s="22">
        <f t="shared" si="58"/>
        <v>11999.59090909091</v>
      </c>
      <c r="K454" s="22">
        <f t="shared" si="60"/>
        <v>0.266066317274743</v>
      </c>
      <c r="L454" s="22">
        <f t="shared" si="61"/>
        <v>43.681818181819835</v>
      </c>
      <c r="M454" s="41">
        <f t="shared" si="62"/>
        <v>0.43681818181819837</v>
      </c>
      <c r="N454" s="41">
        <f t="shared" si="63"/>
        <v>0.43681818181819837</v>
      </c>
    </row>
    <row r="455" spans="1:14" x14ac:dyDescent="0.2">
      <c r="A455" s="12">
        <v>100</v>
      </c>
      <c r="B455" s="12">
        <f t="shared" si="59"/>
        <v>45200</v>
      </c>
      <c r="C455" s="13">
        <f>'Aliquote medie'!C455</f>
        <v>2</v>
      </c>
      <c r="D455" s="43">
        <f>'Aliquote medie'!D455</f>
        <v>0.35</v>
      </c>
      <c r="E455" s="14">
        <f>'Aliquote medie'!F455</f>
        <v>12460</v>
      </c>
      <c r="F455" s="43">
        <f>'Aliquote medie'!G455</f>
        <v>0.2756637168141593</v>
      </c>
      <c r="G455" s="15">
        <f>VLOOKUP(B455,'Detrazioni '!A:N,14,FALSE)</f>
        <v>416.72727272727269</v>
      </c>
      <c r="H455" s="3">
        <f t="shared" si="56"/>
        <v>0</v>
      </c>
      <c r="I455" s="16">
        <f t="shared" si="57"/>
        <v>416.72727272727269</v>
      </c>
      <c r="J455" s="22">
        <f t="shared" si="58"/>
        <v>12043.272727272728</v>
      </c>
      <c r="K455" s="22">
        <f t="shared" si="60"/>
        <v>0.26644408688656479</v>
      </c>
      <c r="L455" s="22">
        <f t="shared" si="61"/>
        <v>43.681818181818016</v>
      </c>
      <c r="M455" s="41">
        <f t="shared" si="62"/>
        <v>0.43681818181818016</v>
      </c>
      <c r="N455" s="41">
        <f t="shared" si="63"/>
        <v>0.43681818181818016</v>
      </c>
    </row>
    <row r="456" spans="1:14" x14ac:dyDescent="0.2">
      <c r="A456" s="12">
        <v>100</v>
      </c>
      <c r="B456" s="12">
        <f t="shared" si="59"/>
        <v>45300</v>
      </c>
      <c r="C456" s="13">
        <f>'Aliquote medie'!C456</f>
        <v>2</v>
      </c>
      <c r="D456" s="43">
        <f>'Aliquote medie'!D456</f>
        <v>0.35</v>
      </c>
      <c r="E456" s="14">
        <f>'Aliquote medie'!F456</f>
        <v>12495</v>
      </c>
      <c r="F456" s="43">
        <f>'Aliquote medie'!G456</f>
        <v>0.27582781456953642</v>
      </c>
      <c r="G456" s="15">
        <f>VLOOKUP(B456,'Detrazioni '!A:N,14,FALSE)</f>
        <v>408.0454545454545</v>
      </c>
      <c r="H456" s="3">
        <f t="shared" si="56"/>
        <v>0</v>
      </c>
      <c r="I456" s="16">
        <f t="shared" si="57"/>
        <v>408.0454545454545</v>
      </c>
      <c r="J456" s="22">
        <f t="shared" si="58"/>
        <v>12086.954545454546</v>
      </c>
      <c r="K456" s="22">
        <f t="shared" si="60"/>
        <v>0.26682018864138068</v>
      </c>
      <c r="L456" s="22">
        <f t="shared" si="61"/>
        <v>43.681818181818016</v>
      </c>
      <c r="M456" s="41">
        <f t="shared" si="62"/>
        <v>0.43681818181818016</v>
      </c>
      <c r="N456" s="41">
        <f t="shared" si="63"/>
        <v>0.43681818181818016</v>
      </c>
    </row>
    <row r="457" spans="1:14" x14ac:dyDescent="0.2">
      <c r="A457" s="12">
        <v>100</v>
      </c>
      <c r="B457" s="12">
        <f t="shared" si="59"/>
        <v>45400</v>
      </c>
      <c r="C457" s="13">
        <f>'Aliquote medie'!C457</f>
        <v>2</v>
      </c>
      <c r="D457" s="43">
        <f>'Aliquote medie'!D457</f>
        <v>0.35</v>
      </c>
      <c r="E457" s="14">
        <f>'Aliquote medie'!F457</f>
        <v>12530</v>
      </c>
      <c r="F457" s="43">
        <f>'Aliquote medie'!G457</f>
        <v>0.27599118942731277</v>
      </c>
      <c r="G457" s="15">
        <f>VLOOKUP(B457,'Detrazioni '!A:N,14,FALSE)</f>
        <v>399.36363636363632</v>
      </c>
      <c r="H457" s="3">
        <f t="shared" si="56"/>
        <v>0</v>
      </c>
      <c r="I457" s="16">
        <f t="shared" si="57"/>
        <v>399.36363636363632</v>
      </c>
      <c r="J457" s="22">
        <f t="shared" si="58"/>
        <v>12130.636363636364</v>
      </c>
      <c r="K457" s="22">
        <f t="shared" si="60"/>
        <v>0.26719463356027234</v>
      </c>
      <c r="L457" s="22">
        <f t="shared" si="61"/>
        <v>43.681818181818016</v>
      </c>
      <c r="M457" s="41">
        <f t="shared" si="62"/>
        <v>0.43681818181818016</v>
      </c>
      <c r="N457" s="41">
        <f t="shared" si="63"/>
        <v>0.43681818181818016</v>
      </c>
    </row>
    <row r="458" spans="1:14" x14ac:dyDescent="0.2">
      <c r="A458" s="12">
        <v>100</v>
      </c>
      <c r="B458" s="12">
        <f t="shared" si="59"/>
        <v>45500</v>
      </c>
      <c r="C458" s="13">
        <f>'Aliquote medie'!C458</f>
        <v>2</v>
      </c>
      <c r="D458" s="43">
        <f>'Aliquote medie'!D458</f>
        <v>0.35</v>
      </c>
      <c r="E458" s="14">
        <f>'Aliquote medie'!F458</f>
        <v>12565</v>
      </c>
      <c r="F458" s="43">
        <f>'Aliquote medie'!G458</f>
        <v>0.27615384615384614</v>
      </c>
      <c r="G458" s="15">
        <f>VLOOKUP(B458,'Detrazioni '!A:N,14,FALSE)</f>
        <v>390.68181818181819</v>
      </c>
      <c r="H458" s="3">
        <f t="shared" si="56"/>
        <v>0</v>
      </c>
      <c r="I458" s="16">
        <f t="shared" si="57"/>
        <v>390.68181818181819</v>
      </c>
      <c r="J458" s="22">
        <f t="shared" si="58"/>
        <v>12174.318181818182</v>
      </c>
      <c r="K458" s="22">
        <f t="shared" si="60"/>
        <v>0.26756743256743259</v>
      </c>
      <c r="L458" s="22">
        <f t="shared" si="61"/>
        <v>43.681818181818016</v>
      </c>
      <c r="M458" s="41">
        <f t="shared" si="62"/>
        <v>0.43681818181818016</v>
      </c>
      <c r="N458" s="41">
        <f t="shared" si="63"/>
        <v>0.43681818181818016</v>
      </c>
    </row>
    <row r="459" spans="1:14" x14ac:dyDescent="0.2">
      <c r="A459" s="12">
        <v>100</v>
      </c>
      <c r="B459" s="12">
        <f t="shared" si="59"/>
        <v>45600</v>
      </c>
      <c r="C459" s="13">
        <f>'Aliquote medie'!C459</f>
        <v>2</v>
      </c>
      <c r="D459" s="43">
        <f>'Aliquote medie'!D459</f>
        <v>0.35</v>
      </c>
      <c r="E459" s="14">
        <f>'Aliquote medie'!F459</f>
        <v>12600</v>
      </c>
      <c r="F459" s="43">
        <f>'Aliquote medie'!G459</f>
        <v>0.27631578947368424</v>
      </c>
      <c r="G459" s="15">
        <f>VLOOKUP(B459,'Detrazioni '!A:N,14,FALSE)</f>
        <v>382</v>
      </c>
      <c r="H459" s="3">
        <f t="shared" si="56"/>
        <v>0</v>
      </c>
      <c r="I459" s="16">
        <f t="shared" si="57"/>
        <v>382</v>
      </c>
      <c r="J459" s="22">
        <f t="shared" si="58"/>
        <v>12218</v>
      </c>
      <c r="K459" s="22">
        <f t="shared" si="60"/>
        <v>0.26793859649122809</v>
      </c>
      <c r="L459" s="22">
        <f t="shared" si="61"/>
        <v>43.681818181818016</v>
      </c>
      <c r="M459" s="41">
        <f t="shared" si="62"/>
        <v>0.43681818181818016</v>
      </c>
      <c r="N459" s="41">
        <f t="shared" si="63"/>
        <v>0.43681818181818016</v>
      </c>
    </row>
    <row r="460" spans="1:14" x14ac:dyDescent="0.2">
      <c r="A460" s="12">
        <v>100</v>
      </c>
      <c r="B460" s="12">
        <f t="shared" si="59"/>
        <v>45700</v>
      </c>
      <c r="C460" s="13">
        <f>'Aliquote medie'!C460</f>
        <v>2</v>
      </c>
      <c r="D460" s="43">
        <f>'Aliquote medie'!D460</f>
        <v>0.35</v>
      </c>
      <c r="E460" s="14">
        <f>'Aliquote medie'!F460</f>
        <v>12635</v>
      </c>
      <c r="F460" s="43">
        <f>'Aliquote medie'!G460</f>
        <v>0.27647702407002189</v>
      </c>
      <c r="G460" s="15">
        <f>VLOOKUP(B460,'Detrazioni '!A:N,14,FALSE)</f>
        <v>373.31818181818181</v>
      </c>
      <c r="H460" s="3">
        <f t="shared" si="56"/>
        <v>0</v>
      </c>
      <c r="I460" s="16">
        <f t="shared" si="57"/>
        <v>373.31818181818181</v>
      </c>
      <c r="J460" s="22">
        <f t="shared" si="58"/>
        <v>12261.681818181818</v>
      </c>
      <c r="K460" s="22">
        <f t="shared" si="60"/>
        <v>0.26830813606524767</v>
      </c>
      <c r="L460" s="22">
        <f t="shared" si="61"/>
        <v>43.681818181818016</v>
      </c>
      <c r="M460" s="41">
        <f t="shared" si="62"/>
        <v>0.43681818181818016</v>
      </c>
      <c r="N460" s="41">
        <f t="shared" si="63"/>
        <v>0.43681818181818016</v>
      </c>
    </row>
    <row r="461" spans="1:14" x14ac:dyDescent="0.2">
      <c r="A461" s="12">
        <v>100</v>
      </c>
      <c r="B461" s="12">
        <f t="shared" si="59"/>
        <v>45800</v>
      </c>
      <c r="C461" s="13">
        <f>'Aliquote medie'!C461</f>
        <v>2</v>
      </c>
      <c r="D461" s="43">
        <f>'Aliquote medie'!D461</f>
        <v>0.35</v>
      </c>
      <c r="E461" s="14">
        <f>'Aliquote medie'!F461</f>
        <v>12670</v>
      </c>
      <c r="F461" s="43">
        <f>'Aliquote medie'!G461</f>
        <v>0.27663755458515282</v>
      </c>
      <c r="G461" s="15">
        <f>VLOOKUP(B461,'Detrazioni '!A:N,14,FALSE)</f>
        <v>364.63636363636363</v>
      </c>
      <c r="H461" s="3">
        <f t="shared" si="56"/>
        <v>0</v>
      </c>
      <c r="I461" s="16">
        <f t="shared" si="57"/>
        <v>364.63636363636363</v>
      </c>
      <c r="J461" s="22">
        <f t="shared" si="58"/>
        <v>12305.363636363636</v>
      </c>
      <c r="K461" s="22">
        <f t="shared" si="60"/>
        <v>0.26867606192933702</v>
      </c>
      <c r="L461" s="22">
        <f t="shared" si="61"/>
        <v>43.681818181818016</v>
      </c>
      <c r="M461" s="41">
        <f t="shared" si="62"/>
        <v>0.43681818181818016</v>
      </c>
      <c r="N461" s="41">
        <f t="shared" si="63"/>
        <v>0.43681818181818016</v>
      </c>
    </row>
    <row r="462" spans="1:14" x14ac:dyDescent="0.2">
      <c r="A462" s="12">
        <v>100</v>
      </c>
      <c r="B462" s="12">
        <f t="shared" si="59"/>
        <v>45900</v>
      </c>
      <c r="C462" s="13">
        <f>'Aliquote medie'!C462</f>
        <v>2</v>
      </c>
      <c r="D462" s="43">
        <f>'Aliquote medie'!D462</f>
        <v>0.35</v>
      </c>
      <c r="E462" s="14">
        <f>'Aliquote medie'!F462</f>
        <v>12705</v>
      </c>
      <c r="F462" s="43">
        <f>'Aliquote medie'!G462</f>
        <v>0.27679738562091505</v>
      </c>
      <c r="G462" s="15">
        <f>VLOOKUP(B462,'Detrazioni '!A:N,14,FALSE)</f>
        <v>355.95454545454544</v>
      </c>
      <c r="H462" s="3">
        <f t="shared" si="56"/>
        <v>0</v>
      </c>
      <c r="I462" s="16">
        <f t="shared" si="57"/>
        <v>355.95454545454544</v>
      </c>
      <c r="J462" s="22">
        <f t="shared" si="58"/>
        <v>12349.045454545454</v>
      </c>
      <c r="K462" s="22">
        <f t="shared" si="60"/>
        <v>0.26904238463061991</v>
      </c>
      <c r="L462" s="22">
        <f t="shared" si="61"/>
        <v>43.681818181818016</v>
      </c>
      <c r="M462" s="41">
        <f t="shared" si="62"/>
        <v>0.43681818181818016</v>
      </c>
      <c r="N462" s="41">
        <f t="shared" si="63"/>
        <v>0.43681818181818016</v>
      </c>
    </row>
    <row r="463" spans="1:14" x14ac:dyDescent="0.2">
      <c r="A463" s="12">
        <v>100</v>
      </c>
      <c r="B463" s="12">
        <f t="shared" si="59"/>
        <v>46000</v>
      </c>
      <c r="C463" s="13">
        <f>'Aliquote medie'!C463</f>
        <v>2</v>
      </c>
      <c r="D463" s="43">
        <f>'Aliquote medie'!D463</f>
        <v>0.35</v>
      </c>
      <c r="E463" s="14">
        <f>'Aliquote medie'!F463</f>
        <v>12740</v>
      </c>
      <c r="F463" s="43">
        <f>'Aliquote medie'!G463</f>
        <v>0.27695652173913043</v>
      </c>
      <c r="G463" s="15">
        <f>VLOOKUP(B463,'Detrazioni '!A:N,14,FALSE)</f>
        <v>347.27272727272731</v>
      </c>
      <c r="H463" s="3">
        <f t="shared" si="56"/>
        <v>0</v>
      </c>
      <c r="I463" s="16">
        <f t="shared" si="57"/>
        <v>347.27272727272731</v>
      </c>
      <c r="J463" s="22">
        <f t="shared" si="58"/>
        <v>12392.727272727272</v>
      </c>
      <c r="K463" s="22">
        <f t="shared" si="60"/>
        <v>0.26940711462450589</v>
      </c>
      <c r="L463" s="22">
        <f t="shared" si="61"/>
        <v>43.681818181818016</v>
      </c>
      <c r="M463" s="41">
        <f t="shared" si="62"/>
        <v>0.43681818181818016</v>
      </c>
      <c r="N463" s="41">
        <f t="shared" si="63"/>
        <v>0.43681818181818016</v>
      </c>
    </row>
    <row r="464" spans="1:14" x14ac:dyDescent="0.2">
      <c r="A464" s="12">
        <v>100</v>
      </c>
      <c r="B464" s="12">
        <f t="shared" si="59"/>
        <v>46100</v>
      </c>
      <c r="C464" s="13">
        <f>'Aliquote medie'!C464</f>
        <v>2</v>
      </c>
      <c r="D464" s="43">
        <f>'Aliquote medie'!D464</f>
        <v>0.35</v>
      </c>
      <c r="E464" s="14">
        <f>'Aliquote medie'!F464</f>
        <v>12775</v>
      </c>
      <c r="F464" s="43">
        <f>'Aliquote medie'!G464</f>
        <v>0.27711496746203906</v>
      </c>
      <c r="G464" s="15">
        <f>VLOOKUP(B464,'Detrazioni '!A:N,14,FALSE)</f>
        <v>338.59090909090912</v>
      </c>
      <c r="H464" s="3">
        <f t="shared" si="56"/>
        <v>0</v>
      </c>
      <c r="I464" s="16">
        <f t="shared" si="57"/>
        <v>338.59090909090912</v>
      </c>
      <c r="J464" s="22">
        <f t="shared" si="58"/>
        <v>12436.40909090909</v>
      </c>
      <c r="K464" s="22">
        <f t="shared" si="60"/>
        <v>0.26977026227568524</v>
      </c>
      <c r="L464" s="22">
        <f t="shared" si="61"/>
        <v>43.681818181818016</v>
      </c>
      <c r="M464" s="41">
        <f t="shared" si="62"/>
        <v>0.43681818181818016</v>
      </c>
      <c r="N464" s="41">
        <f t="shared" si="63"/>
        <v>0.43681818181818016</v>
      </c>
    </row>
    <row r="465" spans="1:14" x14ac:dyDescent="0.2">
      <c r="A465" s="12">
        <v>100</v>
      </c>
      <c r="B465" s="12">
        <f t="shared" si="59"/>
        <v>46200</v>
      </c>
      <c r="C465" s="13">
        <f>'Aliquote medie'!C465</f>
        <v>2</v>
      </c>
      <c r="D465" s="43">
        <f>'Aliquote medie'!D465</f>
        <v>0.35</v>
      </c>
      <c r="E465" s="14">
        <f>'Aliquote medie'!F465</f>
        <v>12810</v>
      </c>
      <c r="F465" s="43">
        <f>'Aliquote medie'!G465</f>
        <v>0.27727272727272728</v>
      </c>
      <c r="G465" s="15">
        <f>VLOOKUP(B465,'Detrazioni '!A:N,14,FALSE)</f>
        <v>329.90909090909093</v>
      </c>
      <c r="H465" s="3">
        <f t="shared" si="56"/>
        <v>0</v>
      </c>
      <c r="I465" s="16">
        <f t="shared" si="57"/>
        <v>329.90909090909093</v>
      </c>
      <c r="J465" s="22">
        <f t="shared" si="58"/>
        <v>12480.09090909091</v>
      </c>
      <c r="K465" s="22">
        <f t="shared" si="60"/>
        <v>0.2701318378591106</v>
      </c>
      <c r="L465" s="22">
        <f t="shared" si="61"/>
        <v>43.681818181819835</v>
      </c>
      <c r="M465" s="41">
        <f t="shared" si="62"/>
        <v>0.43681818181819837</v>
      </c>
      <c r="N465" s="41">
        <f t="shared" si="63"/>
        <v>0.43681818181819837</v>
      </c>
    </row>
    <row r="466" spans="1:14" x14ac:dyDescent="0.2">
      <c r="A466" s="12">
        <v>100</v>
      </c>
      <c r="B466" s="12">
        <f t="shared" si="59"/>
        <v>46300</v>
      </c>
      <c r="C466" s="13">
        <f>'Aliquote medie'!C466</f>
        <v>2</v>
      </c>
      <c r="D466" s="43">
        <f>'Aliquote medie'!D466</f>
        <v>0.35</v>
      </c>
      <c r="E466" s="14">
        <f>'Aliquote medie'!F466</f>
        <v>12845</v>
      </c>
      <c r="F466" s="43">
        <f>'Aliquote medie'!G466</f>
        <v>0.27742980561555075</v>
      </c>
      <c r="G466" s="15">
        <f>VLOOKUP(B466,'Detrazioni '!A:N,14,FALSE)</f>
        <v>321.22727272727275</v>
      </c>
      <c r="H466" s="3">
        <f t="shared" si="56"/>
        <v>0</v>
      </c>
      <c r="I466" s="16">
        <f t="shared" si="57"/>
        <v>321.22727272727275</v>
      </c>
      <c r="J466" s="22">
        <f t="shared" si="58"/>
        <v>12523.772727272728</v>
      </c>
      <c r="K466" s="22">
        <f t="shared" si="60"/>
        <v>0.27049185156096606</v>
      </c>
      <c r="L466" s="22">
        <f t="shared" si="61"/>
        <v>43.681818181818016</v>
      </c>
      <c r="M466" s="41">
        <f t="shared" si="62"/>
        <v>0.43681818181818016</v>
      </c>
      <c r="N466" s="41">
        <f t="shared" si="63"/>
        <v>0.43681818181818016</v>
      </c>
    </row>
    <row r="467" spans="1:14" x14ac:dyDescent="0.2">
      <c r="A467" s="12">
        <v>100</v>
      </c>
      <c r="B467" s="12">
        <f t="shared" si="59"/>
        <v>46400</v>
      </c>
      <c r="C467" s="13">
        <f>'Aliquote medie'!C467</f>
        <v>2</v>
      </c>
      <c r="D467" s="43">
        <f>'Aliquote medie'!D467</f>
        <v>0.35</v>
      </c>
      <c r="E467" s="14">
        <f>'Aliquote medie'!F467</f>
        <v>12880</v>
      </c>
      <c r="F467" s="43">
        <f>'Aliquote medie'!G467</f>
        <v>0.27758620689655172</v>
      </c>
      <c r="G467" s="15">
        <f>VLOOKUP(B467,'Detrazioni '!A:N,14,FALSE)</f>
        <v>312.54545454545456</v>
      </c>
      <c r="H467" s="3">
        <f t="shared" si="56"/>
        <v>0</v>
      </c>
      <c r="I467" s="16">
        <f t="shared" si="57"/>
        <v>312.54545454545456</v>
      </c>
      <c r="J467" s="22">
        <f t="shared" si="58"/>
        <v>12567.454545454546</v>
      </c>
      <c r="K467" s="22">
        <f t="shared" si="60"/>
        <v>0.27085031347962385</v>
      </c>
      <c r="L467" s="22">
        <f t="shared" si="61"/>
        <v>43.681818181818016</v>
      </c>
      <c r="M467" s="41">
        <f t="shared" si="62"/>
        <v>0.43681818181818016</v>
      </c>
      <c r="N467" s="41">
        <f t="shared" si="63"/>
        <v>0.43681818181818016</v>
      </c>
    </row>
    <row r="468" spans="1:14" x14ac:dyDescent="0.2">
      <c r="A468" s="12">
        <v>100</v>
      </c>
      <c r="B468" s="12">
        <f t="shared" si="59"/>
        <v>46500</v>
      </c>
      <c r="C468" s="13">
        <f>'Aliquote medie'!C468</f>
        <v>2</v>
      </c>
      <c r="D468" s="43">
        <f>'Aliquote medie'!D468</f>
        <v>0.35</v>
      </c>
      <c r="E468" s="14">
        <f>'Aliquote medie'!F468</f>
        <v>12915</v>
      </c>
      <c r="F468" s="43">
        <f>'Aliquote medie'!G468</f>
        <v>0.27774193548387099</v>
      </c>
      <c r="G468" s="15">
        <f>VLOOKUP(B468,'Detrazioni '!A:N,14,FALSE)</f>
        <v>303.86363636363637</v>
      </c>
      <c r="H468" s="3">
        <f t="shared" si="56"/>
        <v>0</v>
      </c>
      <c r="I468" s="16">
        <f t="shared" si="57"/>
        <v>303.86363636363637</v>
      </c>
      <c r="J468" s="22">
        <f t="shared" si="58"/>
        <v>12611.136363636364</v>
      </c>
      <c r="K468" s="22">
        <f t="shared" si="60"/>
        <v>0.2712072336265885</v>
      </c>
      <c r="L468" s="22">
        <f t="shared" si="61"/>
        <v>43.681818181818016</v>
      </c>
      <c r="M468" s="41">
        <f t="shared" si="62"/>
        <v>0.43681818181818016</v>
      </c>
      <c r="N468" s="41">
        <f t="shared" si="63"/>
        <v>0.43681818181818016</v>
      </c>
    </row>
    <row r="469" spans="1:14" x14ac:dyDescent="0.2">
      <c r="A469" s="12">
        <v>100</v>
      </c>
      <c r="B469" s="12">
        <f t="shared" si="59"/>
        <v>46600</v>
      </c>
      <c r="C469" s="13">
        <f>'Aliquote medie'!C469</f>
        <v>2</v>
      </c>
      <c r="D469" s="43">
        <f>'Aliquote medie'!D469</f>
        <v>0.35</v>
      </c>
      <c r="E469" s="14">
        <f>'Aliquote medie'!F469</f>
        <v>12950</v>
      </c>
      <c r="F469" s="43">
        <f>'Aliquote medie'!G469</f>
        <v>0.27789699570815452</v>
      </c>
      <c r="G469" s="15">
        <f>VLOOKUP(B469,'Detrazioni '!A:N,14,FALSE)</f>
        <v>295.18181818181819</v>
      </c>
      <c r="H469" s="3">
        <f t="shared" si="56"/>
        <v>0</v>
      </c>
      <c r="I469" s="16">
        <f t="shared" si="57"/>
        <v>295.18181818181819</v>
      </c>
      <c r="J469" s="22">
        <f t="shared" si="58"/>
        <v>12654.818181818182</v>
      </c>
      <c r="K469" s="22">
        <f t="shared" si="60"/>
        <v>0.2715626219274288</v>
      </c>
      <c r="L469" s="22">
        <f t="shared" si="61"/>
        <v>43.681818181818016</v>
      </c>
      <c r="M469" s="41">
        <f t="shared" si="62"/>
        <v>0.43681818181818016</v>
      </c>
      <c r="N469" s="41">
        <f t="shared" si="63"/>
        <v>0.43681818181818016</v>
      </c>
    </row>
    <row r="470" spans="1:14" x14ac:dyDescent="0.2">
      <c r="A470" s="12">
        <v>100</v>
      </c>
      <c r="B470" s="12">
        <f t="shared" si="59"/>
        <v>46700</v>
      </c>
      <c r="C470" s="13">
        <f>'Aliquote medie'!C470</f>
        <v>2</v>
      </c>
      <c r="D470" s="43">
        <f>'Aliquote medie'!D470</f>
        <v>0.35</v>
      </c>
      <c r="E470" s="14">
        <f>'Aliquote medie'!F470</f>
        <v>12985</v>
      </c>
      <c r="F470" s="43">
        <f>'Aliquote medie'!G470</f>
        <v>0.27805139186295502</v>
      </c>
      <c r="G470" s="15">
        <f>VLOOKUP(B470,'Detrazioni '!A:N,14,FALSE)</f>
        <v>286.5</v>
      </c>
      <c r="H470" s="3">
        <f t="shared" si="56"/>
        <v>0</v>
      </c>
      <c r="I470" s="16">
        <f t="shared" si="57"/>
        <v>286.5</v>
      </c>
      <c r="J470" s="22">
        <f t="shared" si="58"/>
        <v>12698.5</v>
      </c>
      <c r="K470" s="22">
        <f t="shared" si="60"/>
        <v>0.27191648822269809</v>
      </c>
      <c r="L470" s="22">
        <f t="shared" si="61"/>
        <v>43.681818181818016</v>
      </c>
      <c r="M470" s="41">
        <f t="shared" si="62"/>
        <v>0.43681818181818016</v>
      </c>
      <c r="N470" s="41">
        <f t="shared" si="63"/>
        <v>0.43681818181818016</v>
      </c>
    </row>
    <row r="471" spans="1:14" x14ac:dyDescent="0.2">
      <c r="A471" s="12">
        <v>100</v>
      </c>
      <c r="B471" s="12">
        <f t="shared" si="59"/>
        <v>46800</v>
      </c>
      <c r="C471" s="13">
        <f>'Aliquote medie'!C471</f>
        <v>2</v>
      </c>
      <c r="D471" s="43">
        <f>'Aliquote medie'!D471</f>
        <v>0.35</v>
      </c>
      <c r="E471" s="14">
        <f>'Aliquote medie'!F471</f>
        <v>13020</v>
      </c>
      <c r="F471" s="43">
        <f>'Aliquote medie'!G471</f>
        <v>0.27820512820512822</v>
      </c>
      <c r="G471" s="15">
        <f>VLOOKUP(B471,'Detrazioni '!A:N,14,FALSE)</f>
        <v>277.81818181818181</v>
      </c>
      <c r="H471" s="3">
        <f t="shared" si="56"/>
        <v>0</v>
      </c>
      <c r="I471" s="16">
        <f t="shared" si="57"/>
        <v>277.81818181818181</v>
      </c>
      <c r="J471" s="22">
        <f t="shared" si="58"/>
        <v>12742.181818181818</v>
      </c>
      <c r="K471" s="22">
        <f t="shared" si="60"/>
        <v>0.27226884226884229</v>
      </c>
      <c r="L471" s="22">
        <f t="shared" si="61"/>
        <v>43.681818181818016</v>
      </c>
      <c r="M471" s="41">
        <f t="shared" si="62"/>
        <v>0.43681818181818016</v>
      </c>
      <c r="N471" s="41">
        <f t="shared" si="63"/>
        <v>0.43681818181818016</v>
      </c>
    </row>
    <row r="472" spans="1:14" x14ac:dyDescent="0.2">
      <c r="A472" s="12">
        <v>100</v>
      </c>
      <c r="B472" s="12">
        <f t="shared" si="59"/>
        <v>46900</v>
      </c>
      <c r="C472" s="13">
        <f>'Aliquote medie'!C472</f>
        <v>2</v>
      </c>
      <c r="D472" s="43">
        <f>'Aliquote medie'!D472</f>
        <v>0.35</v>
      </c>
      <c r="E472" s="14">
        <f>'Aliquote medie'!F472</f>
        <v>13055</v>
      </c>
      <c r="F472" s="43">
        <f>'Aliquote medie'!G472</f>
        <v>0.2783582089552239</v>
      </c>
      <c r="G472" s="15">
        <f>VLOOKUP(B472,'Detrazioni '!A:N,14,FALSE)</f>
        <v>269.13636363636363</v>
      </c>
      <c r="H472" s="3">
        <f t="shared" si="56"/>
        <v>0</v>
      </c>
      <c r="I472" s="16">
        <f t="shared" si="57"/>
        <v>269.13636363636363</v>
      </c>
      <c r="J472" s="22">
        <f t="shared" si="58"/>
        <v>12785.863636363636</v>
      </c>
      <c r="K472" s="22">
        <f t="shared" si="60"/>
        <v>0.27261969373909672</v>
      </c>
      <c r="L472" s="22">
        <f t="shared" si="61"/>
        <v>43.681818181818016</v>
      </c>
      <c r="M472" s="41">
        <f t="shared" si="62"/>
        <v>0.43681818181818016</v>
      </c>
      <c r="N472" s="41">
        <f t="shared" si="63"/>
        <v>0.43681818181818016</v>
      </c>
    </row>
    <row r="473" spans="1:14" x14ac:dyDescent="0.2">
      <c r="A473" s="12">
        <v>100</v>
      </c>
      <c r="B473" s="12">
        <f t="shared" si="59"/>
        <v>47000</v>
      </c>
      <c r="C473" s="13">
        <f>'Aliquote medie'!C473</f>
        <v>2</v>
      </c>
      <c r="D473" s="43">
        <f>'Aliquote medie'!D473</f>
        <v>0.35</v>
      </c>
      <c r="E473" s="14">
        <f>'Aliquote medie'!F473</f>
        <v>13090</v>
      </c>
      <c r="F473" s="43">
        <f>'Aliquote medie'!G473</f>
        <v>0.27851063829787231</v>
      </c>
      <c r="G473" s="15">
        <f>VLOOKUP(B473,'Detrazioni '!A:N,14,FALSE)</f>
        <v>260.45454545454544</v>
      </c>
      <c r="H473" s="3">
        <f t="shared" si="56"/>
        <v>0</v>
      </c>
      <c r="I473" s="16">
        <f t="shared" si="57"/>
        <v>260.45454545454544</v>
      </c>
      <c r="J473" s="22">
        <f t="shared" si="58"/>
        <v>12829.545454545454</v>
      </c>
      <c r="K473" s="22">
        <f t="shared" si="60"/>
        <v>0.27296905222437134</v>
      </c>
      <c r="L473" s="22">
        <f t="shared" si="61"/>
        <v>43.681818181818016</v>
      </c>
      <c r="M473" s="41">
        <f t="shared" si="62"/>
        <v>0.43681818181818016</v>
      </c>
      <c r="N473" s="41">
        <f t="shared" si="63"/>
        <v>0.43681818181818016</v>
      </c>
    </row>
    <row r="474" spans="1:14" x14ac:dyDescent="0.2">
      <c r="A474" s="12">
        <v>100</v>
      </c>
      <c r="B474" s="12">
        <f t="shared" si="59"/>
        <v>47100</v>
      </c>
      <c r="C474" s="13">
        <f>'Aliquote medie'!C474</f>
        <v>2</v>
      </c>
      <c r="D474" s="43">
        <f>'Aliquote medie'!D474</f>
        <v>0.35</v>
      </c>
      <c r="E474" s="14">
        <f>'Aliquote medie'!F474</f>
        <v>13125</v>
      </c>
      <c r="F474" s="43">
        <f>'Aliquote medie'!G474</f>
        <v>0.2786624203821656</v>
      </c>
      <c r="G474" s="15">
        <f>VLOOKUP(B474,'Detrazioni '!A:N,14,FALSE)</f>
        <v>251.77272727272725</v>
      </c>
      <c r="H474" s="3">
        <f t="shared" si="56"/>
        <v>0</v>
      </c>
      <c r="I474" s="16">
        <f t="shared" si="57"/>
        <v>251.77272727272725</v>
      </c>
      <c r="J474" s="22">
        <f t="shared" si="58"/>
        <v>12873.227272727272</v>
      </c>
      <c r="K474" s="22">
        <f t="shared" si="60"/>
        <v>0.27331692723412465</v>
      </c>
      <c r="L474" s="22">
        <f t="shared" si="61"/>
        <v>43.681818181818016</v>
      </c>
      <c r="M474" s="41">
        <f t="shared" si="62"/>
        <v>0.43681818181818016</v>
      </c>
      <c r="N474" s="41">
        <f t="shared" si="63"/>
        <v>0.43681818181818016</v>
      </c>
    </row>
    <row r="475" spans="1:14" x14ac:dyDescent="0.2">
      <c r="A475" s="12">
        <v>100</v>
      </c>
      <c r="B475" s="12">
        <f t="shared" si="59"/>
        <v>47200</v>
      </c>
      <c r="C475" s="13">
        <f>'Aliquote medie'!C475</f>
        <v>2</v>
      </c>
      <c r="D475" s="43">
        <f>'Aliquote medie'!D475</f>
        <v>0.35</v>
      </c>
      <c r="E475" s="14">
        <f>'Aliquote medie'!F475</f>
        <v>13160</v>
      </c>
      <c r="F475" s="43">
        <f>'Aliquote medie'!G475</f>
        <v>0.27881355932203389</v>
      </c>
      <c r="G475" s="15">
        <f>VLOOKUP(B475,'Detrazioni '!A:N,14,FALSE)</f>
        <v>243.09090909090907</v>
      </c>
      <c r="H475" s="3">
        <f t="shared" si="56"/>
        <v>0</v>
      </c>
      <c r="I475" s="16">
        <f t="shared" si="57"/>
        <v>243.09090909090907</v>
      </c>
      <c r="J475" s="22">
        <f t="shared" si="58"/>
        <v>12916.90909090909</v>
      </c>
      <c r="K475" s="22">
        <f t="shared" si="60"/>
        <v>0.2736633281972265</v>
      </c>
      <c r="L475" s="22">
        <f t="shared" si="61"/>
        <v>43.681818181818016</v>
      </c>
      <c r="M475" s="41">
        <f t="shared" si="62"/>
        <v>0.43681818181818016</v>
      </c>
      <c r="N475" s="41">
        <f t="shared" si="63"/>
        <v>0.43681818181818016</v>
      </c>
    </row>
    <row r="476" spans="1:14" x14ac:dyDescent="0.2">
      <c r="A476" s="12">
        <v>100</v>
      </c>
      <c r="B476" s="12">
        <f t="shared" si="59"/>
        <v>47300</v>
      </c>
      <c r="C476" s="13">
        <f>'Aliquote medie'!C476</f>
        <v>2</v>
      </c>
      <c r="D476" s="43">
        <f>'Aliquote medie'!D476</f>
        <v>0.35</v>
      </c>
      <c r="E476" s="14">
        <f>'Aliquote medie'!F476</f>
        <v>13195</v>
      </c>
      <c r="F476" s="43">
        <f>'Aliquote medie'!G476</f>
        <v>0.27896405919661732</v>
      </c>
      <c r="G476" s="15">
        <f>VLOOKUP(B476,'Detrazioni '!A:N,14,FALSE)</f>
        <v>234.40909090909091</v>
      </c>
      <c r="H476" s="3">
        <f t="shared" si="56"/>
        <v>0</v>
      </c>
      <c r="I476" s="16">
        <f t="shared" si="57"/>
        <v>234.40909090909091</v>
      </c>
      <c r="J476" s="22">
        <f t="shared" si="58"/>
        <v>12960.59090909091</v>
      </c>
      <c r="K476" s="22">
        <f t="shared" si="60"/>
        <v>0.27400826446280996</v>
      </c>
      <c r="L476" s="22">
        <f t="shared" si="61"/>
        <v>43.681818181819835</v>
      </c>
      <c r="M476" s="41">
        <f t="shared" si="62"/>
        <v>0.43681818181819837</v>
      </c>
      <c r="N476" s="41">
        <f t="shared" si="63"/>
        <v>0.43681818181819837</v>
      </c>
    </row>
    <row r="477" spans="1:14" x14ac:dyDescent="0.2">
      <c r="A477" s="12">
        <v>100</v>
      </c>
      <c r="B477" s="12">
        <f t="shared" si="59"/>
        <v>47400</v>
      </c>
      <c r="C477" s="13">
        <f>'Aliquote medie'!C477</f>
        <v>2</v>
      </c>
      <c r="D477" s="43">
        <f>'Aliquote medie'!D477</f>
        <v>0.35</v>
      </c>
      <c r="E477" s="14">
        <f>'Aliquote medie'!F477</f>
        <v>13230</v>
      </c>
      <c r="F477" s="43">
        <f>'Aliquote medie'!G477</f>
        <v>0.2791139240506329</v>
      </c>
      <c r="G477" s="15">
        <f>VLOOKUP(B477,'Detrazioni '!A:N,14,FALSE)</f>
        <v>225.72727272727272</v>
      </c>
      <c r="H477" s="3">
        <f t="shared" si="56"/>
        <v>0</v>
      </c>
      <c r="I477" s="16">
        <f t="shared" si="57"/>
        <v>225.72727272727272</v>
      </c>
      <c r="J477" s="22">
        <f t="shared" si="58"/>
        <v>13004.272727272728</v>
      </c>
      <c r="K477" s="22">
        <f t="shared" si="60"/>
        <v>0.27435174530111239</v>
      </c>
      <c r="L477" s="22">
        <f t="shared" si="61"/>
        <v>43.681818181818016</v>
      </c>
      <c r="M477" s="41">
        <f t="shared" si="62"/>
        <v>0.43681818181818016</v>
      </c>
      <c r="N477" s="41">
        <f t="shared" si="63"/>
        <v>0.43681818181818016</v>
      </c>
    </row>
    <row r="478" spans="1:14" x14ac:dyDescent="0.2">
      <c r="A478" s="12">
        <v>100</v>
      </c>
      <c r="B478" s="12">
        <f t="shared" si="59"/>
        <v>47500</v>
      </c>
      <c r="C478" s="13">
        <f>'Aliquote medie'!C478</f>
        <v>2</v>
      </c>
      <c r="D478" s="43">
        <f>'Aliquote medie'!D478</f>
        <v>0.35</v>
      </c>
      <c r="E478" s="14">
        <f>'Aliquote medie'!F478</f>
        <v>13265</v>
      </c>
      <c r="F478" s="43">
        <f>'Aliquote medie'!G478</f>
        <v>0.27926315789473682</v>
      </c>
      <c r="G478" s="15">
        <f>VLOOKUP(B478,'Detrazioni '!A:N,14,FALSE)</f>
        <v>217.04545454545453</v>
      </c>
      <c r="H478" s="3">
        <f t="shared" si="56"/>
        <v>0</v>
      </c>
      <c r="I478" s="16">
        <f t="shared" si="57"/>
        <v>217.04545454545453</v>
      </c>
      <c r="J478" s="22">
        <f t="shared" si="58"/>
        <v>13047.954545454546</v>
      </c>
      <c r="K478" s="22">
        <f t="shared" si="60"/>
        <v>0.27469377990430621</v>
      </c>
      <c r="L478" s="22">
        <f t="shared" si="61"/>
        <v>43.681818181818016</v>
      </c>
      <c r="M478" s="41">
        <f t="shared" si="62"/>
        <v>0.43681818181818016</v>
      </c>
      <c r="N478" s="41">
        <f t="shared" si="63"/>
        <v>0.43681818181818016</v>
      </c>
    </row>
    <row r="479" spans="1:14" x14ac:dyDescent="0.2">
      <c r="A479" s="12">
        <v>100</v>
      </c>
      <c r="B479" s="12">
        <f t="shared" si="59"/>
        <v>47600</v>
      </c>
      <c r="C479" s="13">
        <f>'Aliquote medie'!C479</f>
        <v>2</v>
      </c>
      <c r="D479" s="43">
        <f>'Aliquote medie'!D479</f>
        <v>0.35</v>
      </c>
      <c r="E479" s="14">
        <f>'Aliquote medie'!F479</f>
        <v>13300</v>
      </c>
      <c r="F479" s="43">
        <f>'Aliquote medie'!G479</f>
        <v>0.27941176470588236</v>
      </c>
      <c r="G479" s="15">
        <f>VLOOKUP(B479,'Detrazioni '!A:N,14,FALSE)</f>
        <v>208.36363636363635</v>
      </c>
      <c r="H479" s="3">
        <f t="shared" si="56"/>
        <v>0</v>
      </c>
      <c r="I479" s="16">
        <f t="shared" si="57"/>
        <v>208.36363636363635</v>
      </c>
      <c r="J479" s="22">
        <f t="shared" si="58"/>
        <v>13091.636363636364</v>
      </c>
      <c r="K479" s="22">
        <f t="shared" si="60"/>
        <v>0.27503437738731856</v>
      </c>
      <c r="L479" s="22">
        <f t="shared" si="61"/>
        <v>43.681818181818016</v>
      </c>
      <c r="M479" s="41">
        <f t="shared" si="62"/>
        <v>0.43681818181818016</v>
      </c>
      <c r="N479" s="41">
        <f t="shared" si="63"/>
        <v>0.43681818181818016</v>
      </c>
    </row>
    <row r="480" spans="1:14" x14ac:dyDescent="0.2">
      <c r="A480" s="12">
        <v>100</v>
      </c>
      <c r="B480" s="12">
        <f t="shared" si="59"/>
        <v>47700</v>
      </c>
      <c r="C480" s="13">
        <f>'Aliquote medie'!C480</f>
        <v>2</v>
      </c>
      <c r="D480" s="43">
        <f>'Aliquote medie'!D480</f>
        <v>0.35</v>
      </c>
      <c r="E480" s="14">
        <f>'Aliquote medie'!F480</f>
        <v>13335</v>
      </c>
      <c r="F480" s="43">
        <f>'Aliquote medie'!G480</f>
        <v>0.27955974842767295</v>
      </c>
      <c r="G480" s="15">
        <f>VLOOKUP(B480,'Detrazioni '!A:N,14,FALSE)</f>
        <v>199.68181818181816</v>
      </c>
      <c r="H480" s="3">
        <f t="shared" si="56"/>
        <v>0</v>
      </c>
      <c r="I480" s="16">
        <f t="shared" si="57"/>
        <v>199.68181818181816</v>
      </c>
      <c r="J480" s="22">
        <f t="shared" si="58"/>
        <v>13135.318181818182</v>
      </c>
      <c r="K480" s="22">
        <f t="shared" si="60"/>
        <v>0.27537354678864112</v>
      </c>
      <c r="L480" s="22">
        <f t="shared" si="61"/>
        <v>43.681818181818016</v>
      </c>
      <c r="M480" s="41">
        <f t="shared" si="62"/>
        <v>0.43681818181818016</v>
      </c>
      <c r="N480" s="41">
        <f t="shared" si="63"/>
        <v>0.43681818181818016</v>
      </c>
    </row>
    <row r="481" spans="1:14" x14ac:dyDescent="0.2">
      <c r="A481" s="12">
        <v>100</v>
      </c>
      <c r="B481" s="12">
        <f t="shared" si="59"/>
        <v>47800</v>
      </c>
      <c r="C481" s="13">
        <f>'Aliquote medie'!C481</f>
        <v>2</v>
      </c>
      <c r="D481" s="43">
        <f>'Aliquote medie'!D481</f>
        <v>0.35</v>
      </c>
      <c r="E481" s="14">
        <f>'Aliquote medie'!F481</f>
        <v>13370</v>
      </c>
      <c r="F481" s="43">
        <f>'Aliquote medie'!G481</f>
        <v>0.27970711297071132</v>
      </c>
      <c r="G481" s="15">
        <f>VLOOKUP(B481,'Detrazioni '!A:N,14,FALSE)</f>
        <v>191</v>
      </c>
      <c r="H481" s="3">
        <f t="shared" si="56"/>
        <v>0</v>
      </c>
      <c r="I481" s="16">
        <f t="shared" si="57"/>
        <v>191</v>
      </c>
      <c r="J481" s="22">
        <f t="shared" si="58"/>
        <v>13179</v>
      </c>
      <c r="K481" s="22">
        <f t="shared" si="60"/>
        <v>0.27571129707112968</v>
      </c>
      <c r="L481" s="22">
        <f t="shared" si="61"/>
        <v>43.681818181818016</v>
      </c>
      <c r="M481" s="41">
        <f t="shared" si="62"/>
        <v>0.43681818181818016</v>
      </c>
      <c r="N481" s="41">
        <f t="shared" si="63"/>
        <v>0.43681818181818016</v>
      </c>
    </row>
    <row r="482" spans="1:14" x14ac:dyDescent="0.2">
      <c r="A482" s="12">
        <v>100</v>
      </c>
      <c r="B482" s="12">
        <f t="shared" si="59"/>
        <v>47900</v>
      </c>
      <c r="C482" s="13">
        <f>'Aliquote medie'!C482</f>
        <v>2</v>
      </c>
      <c r="D482" s="43">
        <f>'Aliquote medie'!D482</f>
        <v>0.35</v>
      </c>
      <c r="E482" s="14">
        <f>'Aliquote medie'!F482</f>
        <v>13405</v>
      </c>
      <c r="F482" s="43">
        <f>'Aliquote medie'!G482</f>
        <v>0.27985386221294362</v>
      </c>
      <c r="G482" s="15">
        <f>VLOOKUP(B482,'Detrazioni '!A:N,14,FALSE)</f>
        <v>182.31818181818181</v>
      </c>
      <c r="H482" s="3">
        <f t="shared" si="56"/>
        <v>0</v>
      </c>
      <c r="I482" s="16">
        <f t="shared" si="57"/>
        <v>182.31818181818181</v>
      </c>
      <c r="J482" s="22">
        <f t="shared" si="58"/>
        <v>13222.681818181818</v>
      </c>
      <c r="K482" s="22">
        <f t="shared" si="60"/>
        <v>0.27604763712279368</v>
      </c>
      <c r="L482" s="22">
        <f t="shared" si="61"/>
        <v>43.681818181818016</v>
      </c>
      <c r="M482" s="41">
        <f t="shared" si="62"/>
        <v>0.43681818181818016</v>
      </c>
      <c r="N482" s="41">
        <f t="shared" si="63"/>
        <v>0.43681818181818016</v>
      </c>
    </row>
    <row r="483" spans="1:14" x14ac:dyDescent="0.2">
      <c r="A483" s="12">
        <v>100</v>
      </c>
      <c r="B483" s="12">
        <f t="shared" si="59"/>
        <v>48000</v>
      </c>
      <c r="C483" s="13">
        <f>'Aliquote medie'!C483</f>
        <v>2</v>
      </c>
      <c r="D483" s="43">
        <f>'Aliquote medie'!D483</f>
        <v>0.35</v>
      </c>
      <c r="E483" s="14">
        <f>'Aliquote medie'!F483</f>
        <v>13440</v>
      </c>
      <c r="F483" s="43">
        <f>'Aliquote medie'!G483</f>
        <v>0.28000000000000003</v>
      </c>
      <c r="G483" s="15">
        <f>VLOOKUP(B483,'Detrazioni '!A:N,14,FALSE)</f>
        <v>173.63636363636365</v>
      </c>
      <c r="H483" s="3">
        <f t="shared" si="56"/>
        <v>0</v>
      </c>
      <c r="I483" s="16">
        <f t="shared" si="57"/>
        <v>173.63636363636365</v>
      </c>
      <c r="J483" s="22">
        <f t="shared" si="58"/>
        <v>13266.363636363636</v>
      </c>
      <c r="K483" s="22">
        <f t="shared" si="60"/>
        <v>0.27638257575757574</v>
      </c>
      <c r="L483" s="22">
        <f t="shared" si="61"/>
        <v>43.681818181818016</v>
      </c>
      <c r="M483" s="41">
        <f t="shared" si="62"/>
        <v>0.43681818181818016</v>
      </c>
      <c r="N483" s="41">
        <f t="shared" si="63"/>
        <v>0.43681818181818016</v>
      </c>
    </row>
    <row r="484" spans="1:14" x14ac:dyDescent="0.2">
      <c r="A484" s="12">
        <v>100</v>
      </c>
      <c r="B484" s="12">
        <f t="shared" si="59"/>
        <v>48100</v>
      </c>
      <c r="C484" s="13">
        <f>'Aliquote medie'!C484</f>
        <v>2</v>
      </c>
      <c r="D484" s="43">
        <f>'Aliquote medie'!D484</f>
        <v>0.35</v>
      </c>
      <c r="E484" s="14">
        <f>'Aliquote medie'!F484</f>
        <v>13475</v>
      </c>
      <c r="F484" s="43">
        <f>'Aliquote medie'!G484</f>
        <v>0.28014553014553012</v>
      </c>
      <c r="G484" s="15">
        <f>VLOOKUP(B484,'Detrazioni '!A:N,14,FALSE)</f>
        <v>164.95454545454547</v>
      </c>
      <c r="H484" s="3">
        <f t="shared" si="56"/>
        <v>0</v>
      </c>
      <c r="I484" s="16">
        <f t="shared" si="57"/>
        <v>164.95454545454547</v>
      </c>
      <c r="J484" s="22">
        <f t="shared" si="58"/>
        <v>13310.045454545454</v>
      </c>
      <c r="K484" s="22">
        <f t="shared" si="60"/>
        <v>0.2767161217161217</v>
      </c>
      <c r="L484" s="22">
        <f t="shared" si="61"/>
        <v>43.681818181818016</v>
      </c>
      <c r="M484" s="41">
        <f t="shared" si="62"/>
        <v>0.43681818181818016</v>
      </c>
      <c r="N484" s="41">
        <f t="shared" si="63"/>
        <v>0.43681818181818016</v>
      </c>
    </row>
    <row r="485" spans="1:14" x14ac:dyDescent="0.2">
      <c r="A485" s="12">
        <v>100</v>
      </c>
      <c r="B485" s="12">
        <f t="shared" si="59"/>
        <v>48200</v>
      </c>
      <c r="C485" s="13">
        <f>'Aliquote medie'!C485</f>
        <v>2</v>
      </c>
      <c r="D485" s="43">
        <f>'Aliquote medie'!D485</f>
        <v>0.35</v>
      </c>
      <c r="E485" s="14">
        <f>'Aliquote medie'!F485</f>
        <v>13510</v>
      </c>
      <c r="F485" s="43">
        <f>'Aliquote medie'!G485</f>
        <v>0.28029045643153527</v>
      </c>
      <c r="G485" s="15">
        <f>VLOOKUP(B485,'Detrazioni '!A:N,14,FALSE)</f>
        <v>156.27272727272728</v>
      </c>
      <c r="H485" s="3">
        <f t="shared" si="56"/>
        <v>0</v>
      </c>
      <c r="I485" s="16">
        <f t="shared" si="57"/>
        <v>156.27272727272728</v>
      </c>
      <c r="J485" s="22">
        <f t="shared" si="58"/>
        <v>13353.727272727272</v>
      </c>
      <c r="K485" s="22">
        <f t="shared" si="60"/>
        <v>0.27704828366654094</v>
      </c>
      <c r="L485" s="22">
        <f t="shared" si="61"/>
        <v>43.681818181818016</v>
      </c>
      <c r="M485" s="41">
        <f t="shared" si="62"/>
        <v>0.43681818181818016</v>
      </c>
      <c r="N485" s="41">
        <f t="shared" si="63"/>
        <v>0.43681818181818016</v>
      </c>
    </row>
    <row r="486" spans="1:14" x14ac:dyDescent="0.2">
      <c r="A486" s="12">
        <v>100</v>
      </c>
      <c r="B486" s="12">
        <f t="shared" si="59"/>
        <v>48300</v>
      </c>
      <c r="C486" s="13">
        <f>'Aliquote medie'!C486</f>
        <v>2</v>
      </c>
      <c r="D486" s="43">
        <f>'Aliquote medie'!D486</f>
        <v>0.35</v>
      </c>
      <c r="E486" s="14">
        <f>'Aliquote medie'!F486</f>
        <v>13545</v>
      </c>
      <c r="F486" s="43">
        <f>'Aliquote medie'!G486</f>
        <v>0.28043478260869564</v>
      </c>
      <c r="G486" s="15">
        <f>VLOOKUP(B486,'Detrazioni '!A:N,14,FALSE)</f>
        <v>147.59090909090909</v>
      </c>
      <c r="H486" s="3">
        <f t="shared" si="56"/>
        <v>0</v>
      </c>
      <c r="I486" s="16">
        <f t="shared" si="57"/>
        <v>147.59090909090909</v>
      </c>
      <c r="J486" s="22">
        <f t="shared" si="58"/>
        <v>13397.40909090909</v>
      </c>
      <c r="K486" s="22">
        <f t="shared" si="60"/>
        <v>0.27737907020515712</v>
      </c>
      <c r="L486" s="22">
        <f t="shared" si="61"/>
        <v>43.681818181818016</v>
      </c>
      <c r="M486" s="41">
        <f t="shared" si="62"/>
        <v>0.43681818181818016</v>
      </c>
      <c r="N486" s="41">
        <f t="shared" si="63"/>
        <v>0.43681818181818016</v>
      </c>
    </row>
    <row r="487" spans="1:14" x14ac:dyDescent="0.2">
      <c r="A487" s="12">
        <v>100</v>
      </c>
      <c r="B487" s="12">
        <f t="shared" si="59"/>
        <v>48400</v>
      </c>
      <c r="C487" s="13">
        <f>'Aliquote medie'!C487</f>
        <v>2</v>
      </c>
      <c r="D487" s="43">
        <f>'Aliquote medie'!D487</f>
        <v>0.35</v>
      </c>
      <c r="E487" s="14">
        <f>'Aliquote medie'!F487</f>
        <v>13580</v>
      </c>
      <c r="F487" s="43">
        <f>'Aliquote medie'!G487</f>
        <v>0.28057851239669424</v>
      </c>
      <c r="G487" s="15">
        <f>VLOOKUP(B487,'Detrazioni '!A:N,14,FALSE)</f>
        <v>138.90909090909091</v>
      </c>
      <c r="H487" s="3">
        <f t="shared" si="56"/>
        <v>0</v>
      </c>
      <c r="I487" s="16">
        <f t="shared" si="57"/>
        <v>138.90909090909091</v>
      </c>
      <c r="J487" s="22">
        <f t="shared" si="58"/>
        <v>13441.09090909091</v>
      </c>
      <c r="K487" s="22">
        <f t="shared" si="60"/>
        <v>0.27770848985725022</v>
      </c>
      <c r="L487" s="22">
        <f t="shared" si="61"/>
        <v>43.681818181819835</v>
      </c>
      <c r="M487" s="41">
        <f t="shared" si="62"/>
        <v>0.43681818181819837</v>
      </c>
      <c r="N487" s="41">
        <f t="shared" si="63"/>
        <v>0.43681818181819837</v>
      </c>
    </row>
    <row r="488" spans="1:14" x14ac:dyDescent="0.2">
      <c r="A488" s="12">
        <v>100</v>
      </c>
      <c r="B488" s="12">
        <f t="shared" si="59"/>
        <v>48500</v>
      </c>
      <c r="C488" s="13">
        <f>'Aliquote medie'!C488</f>
        <v>2</v>
      </c>
      <c r="D488" s="43">
        <f>'Aliquote medie'!D488</f>
        <v>0.35</v>
      </c>
      <c r="E488" s="14">
        <f>'Aliquote medie'!F488</f>
        <v>13615</v>
      </c>
      <c r="F488" s="43">
        <f>'Aliquote medie'!G488</f>
        <v>0.2807216494845361</v>
      </c>
      <c r="G488" s="15">
        <f>VLOOKUP(B488,'Detrazioni '!A:N,14,FALSE)</f>
        <v>130.22727272727272</v>
      </c>
      <c r="H488" s="3">
        <f t="shared" si="56"/>
        <v>0</v>
      </c>
      <c r="I488" s="16">
        <f t="shared" si="57"/>
        <v>130.22727272727272</v>
      </c>
      <c r="J488" s="22">
        <f t="shared" si="58"/>
        <v>13484.772727272728</v>
      </c>
      <c r="K488" s="22">
        <f t="shared" si="60"/>
        <v>0.27803655107778819</v>
      </c>
      <c r="L488" s="22">
        <f t="shared" si="61"/>
        <v>43.681818181818016</v>
      </c>
      <c r="M488" s="41">
        <f t="shared" si="62"/>
        <v>0.43681818181818016</v>
      </c>
      <c r="N488" s="41">
        <f t="shared" si="63"/>
        <v>0.43681818181818016</v>
      </c>
    </row>
    <row r="489" spans="1:14" x14ac:dyDescent="0.2">
      <c r="A489" s="12">
        <v>100</v>
      </c>
      <c r="B489" s="12">
        <f t="shared" si="59"/>
        <v>48600</v>
      </c>
      <c r="C489" s="13">
        <f>'Aliquote medie'!C489</f>
        <v>2</v>
      </c>
      <c r="D489" s="43">
        <f>'Aliquote medie'!D489</f>
        <v>0.35</v>
      </c>
      <c r="E489" s="14">
        <f>'Aliquote medie'!F489</f>
        <v>13650</v>
      </c>
      <c r="F489" s="43">
        <f>'Aliquote medie'!G489</f>
        <v>0.28086419753086422</v>
      </c>
      <c r="G489" s="15">
        <f>VLOOKUP(B489,'Detrazioni '!A:N,14,FALSE)</f>
        <v>121.54545454545453</v>
      </c>
      <c r="H489" s="3">
        <f t="shared" si="56"/>
        <v>0</v>
      </c>
      <c r="I489" s="16">
        <f t="shared" si="57"/>
        <v>121.54545454545453</v>
      </c>
      <c r="J489" s="22">
        <f t="shared" si="58"/>
        <v>13528.454545454546</v>
      </c>
      <c r="K489" s="22">
        <f t="shared" si="60"/>
        <v>0.27836326225215113</v>
      </c>
      <c r="L489" s="22">
        <f t="shared" si="61"/>
        <v>43.681818181818016</v>
      </c>
      <c r="M489" s="41">
        <f t="shared" si="62"/>
        <v>0.43681818181818016</v>
      </c>
      <c r="N489" s="41">
        <f t="shared" si="63"/>
        <v>0.43681818181818016</v>
      </c>
    </row>
    <row r="490" spans="1:14" x14ac:dyDescent="0.2">
      <c r="A490" s="12">
        <v>100</v>
      </c>
      <c r="B490" s="12">
        <f t="shared" si="59"/>
        <v>48700</v>
      </c>
      <c r="C490" s="13">
        <f>'Aliquote medie'!C490</f>
        <v>2</v>
      </c>
      <c r="D490" s="43">
        <f>'Aliquote medie'!D490</f>
        <v>0.35</v>
      </c>
      <c r="E490" s="14">
        <f>'Aliquote medie'!F490</f>
        <v>13685</v>
      </c>
      <c r="F490" s="43">
        <f>'Aliquote medie'!G490</f>
        <v>0.28100616016427105</v>
      </c>
      <c r="G490" s="15">
        <f>VLOOKUP(B490,'Detrazioni '!A:N,14,FALSE)</f>
        <v>112.86363636363636</v>
      </c>
      <c r="H490" s="3">
        <f t="shared" si="56"/>
        <v>0</v>
      </c>
      <c r="I490" s="16">
        <f t="shared" si="57"/>
        <v>112.86363636363636</v>
      </c>
      <c r="J490" s="22">
        <f t="shared" si="58"/>
        <v>13572.136363636364</v>
      </c>
      <c r="K490" s="22">
        <f t="shared" si="60"/>
        <v>0.27868863169684527</v>
      </c>
      <c r="L490" s="22">
        <f t="shared" si="61"/>
        <v>43.681818181818016</v>
      </c>
      <c r="M490" s="41">
        <f t="shared" si="62"/>
        <v>0.43681818181818016</v>
      </c>
      <c r="N490" s="41">
        <f t="shared" si="63"/>
        <v>0.43681818181818016</v>
      </c>
    </row>
    <row r="491" spans="1:14" x14ac:dyDescent="0.2">
      <c r="A491" s="12">
        <v>100</v>
      </c>
      <c r="B491" s="12">
        <f t="shared" si="59"/>
        <v>48800</v>
      </c>
      <c r="C491" s="13">
        <f>'Aliquote medie'!C491</f>
        <v>2</v>
      </c>
      <c r="D491" s="43">
        <f>'Aliquote medie'!D491</f>
        <v>0.35</v>
      </c>
      <c r="E491" s="14">
        <f>'Aliquote medie'!F491</f>
        <v>13720</v>
      </c>
      <c r="F491" s="43">
        <f>'Aliquote medie'!G491</f>
        <v>0.28114754098360656</v>
      </c>
      <c r="G491" s="15">
        <f>VLOOKUP(B491,'Detrazioni '!A:N,14,FALSE)</f>
        <v>104.18181818181817</v>
      </c>
      <c r="H491" s="3">
        <f t="shared" si="56"/>
        <v>0</v>
      </c>
      <c r="I491" s="16">
        <f t="shared" si="57"/>
        <v>104.18181818181817</v>
      </c>
      <c r="J491" s="22">
        <f t="shared" si="58"/>
        <v>13615.818181818182</v>
      </c>
      <c r="K491" s="22">
        <f t="shared" si="60"/>
        <v>0.27901266766020866</v>
      </c>
      <c r="L491" s="22">
        <f t="shared" si="61"/>
        <v>43.681818181818016</v>
      </c>
      <c r="M491" s="41">
        <f t="shared" si="62"/>
        <v>0.43681818181818016</v>
      </c>
      <c r="N491" s="41">
        <f t="shared" si="63"/>
        <v>0.43681818181818016</v>
      </c>
    </row>
    <row r="492" spans="1:14" x14ac:dyDescent="0.2">
      <c r="A492" s="12">
        <v>100</v>
      </c>
      <c r="B492" s="12">
        <f t="shared" si="59"/>
        <v>48900</v>
      </c>
      <c r="C492" s="13">
        <f>'Aliquote medie'!C492</f>
        <v>2</v>
      </c>
      <c r="D492" s="43">
        <f>'Aliquote medie'!D492</f>
        <v>0.35</v>
      </c>
      <c r="E492" s="14">
        <f>'Aliquote medie'!F492</f>
        <v>13755</v>
      </c>
      <c r="F492" s="43">
        <f>'Aliquote medie'!G492</f>
        <v>0.28128834355828219</v>
      </c>
      <c r="G492" s="15">
        <f>VLOOKUP(B492,'Detrazioni '!A:N,14,FALSE)</f>
        <v>95.5</v>
      </c>
      <c r="H492" s="3">
        <f t="shared" si="56"/>
        <v>0</v>
      </c>
      <c r="I492" s="16">
        <f t="shared" si="57"/>
        <v>95.5</v>
      </c>
      <c r="J492" s="22">
        <f t="shared" si="58"/>
        <v>13659.5</v>
      </c>
      <c r="K492" s="22">
        <f t="shared" si="60"/>
        <v>0.2793353783231084</v>
      </c>
      <c r="L492" s="22">
        <f t="shared" si="61"/>
        <v>43.681818181818016</v>
      </c>
      <c r="M492" s="41">
        <f t="shared" si="62"/>
        <v>0.43681818181818016</v>
      </c>
      <c r="N492" s="41">
        <f t="shared" si="63"/>
        <v>0.43681818181818016</v>
      </c>
    </row>
    <row r="493" spans="1:14" x14ac:dyDescent="0.2">
      <c r="A493" s="12">
        <v>100</v>
      </c>
      <c r="B493" s="12">
        <f t="shared" si="59"/>
        <v>49000</v>
      </c>
      <c r="C493" s="13">
        <f>'Aliquote medie'!C493</f>
        <v>2</v>
      </c>
      <c r="D493" s="43">
        <f>'Aliquote medie'!D493</f>
        <v>0.35</v>
      </c>
      <c r="E493" s="14">
        <f>'Aliquote medie'!F493</f>
        <v>13790</v>
      </c>
      <c r="F493" s="43">
        <f>'Aliquote medie'!G493</f>
        <v>0.28142857142857142</v>
      </c>
      <c r="G493" s="15">
        <f>VLOOKUP(B493,'Detrazioni '!A:N,14,FALSE)</f>
        <v>86.818181818181827</v>
      </c>
      <c r="H493" s="3">
        <f t="shared" si="56"/>
        <v>0</v>
      </c>
      <c r="I493" s="16">
        <f t="shared" si="57"/>
        <v>86.818181818181827</v>
      </c>
      <c r="J493" s="22">
        <f t="shared" si="58"/>
        <v>13703.181818181818</v>
      </c>
      <c r="K493" s="22">
        <f t="shared" si="60"/>
        <v>0.27965677179962894</v>
      </c>
      <c r="L493" s="22">
        <f t="shared" si="61"/>
        <v>43.681818181818016</v>
      </c>
      <c r="M493" s="41">
        <f t="shared" si="62"/>
        <v>0.43681818181818016</v>
      </c>
      <c r="N493" s="41">
        <f t="shared" si="63"/>
        <v>0.43681818181818016</v>
      </c>
    </row>
    <row r="494" spans="1:14" x14ac:dyDescent="0.2">
      <c r="A494" s="12">
        <v>100</v>
      </c>
      <c r="B494" s="12">
        <f t="shared" si="59"/>
        <v>49100</v>
      </c>
      <c r="C494" s="13">
        <f>'Aliquote medie'!C494</f>
        <v>2</v>
      </c>
      <c r="D494" s="43">
        <f>'Aliquote medie'!D494</f>
        <v>0.35</v>
      </c>
      <c r="E494" s="14">
        <f>'Aliquote medie'!F494</f>
        <v>13825</v>
      </c>
      <c r="F494" s="43">
        <f>'Aliquote medie'!G494</f>
        <v>0.28156822810590632</v>
      </c>
      <c r="G494" s="15">
        <f>VLOOKUP(B494,'Detrazioni '!A:N,14,FALSE)</f>
        <v>78.13636363636364</v>
      </c>
      <c r="H494" s="3">
        <f t="shared" si="56"/>
        <v>0</v>
      </c>
      <c r="I494" s="16">
        <f t="shared" si="57"/>
        <v>78.13636363636364</v>
      </c>
      <c r="J494" s="22">
        <f t="shared" si="58"/>
        <v>13746.863636363636</v>
      </c>
      <c r="K494" s="22">
        <f t="shared" si="60"/>
        <v>0.27997685613775225</v>
      </c>
      <c r="L494" s="22">
        <f t="shared" si="61"/>
        <v>43.681818181818016</v>
      </c>
      <c r="M494" s="41">
        <f t="shared" si="62"/>
        <v>0.43681818181818016</v>
      </c>
      <c r="N494" s="41">
        <f t="shared" si="63"/>
        <v>0.43681818181818016</v>
      </c>
    </row>
    <row r="495" spans="1:14" x14ac:dyDescent="0.2">
      <c r="A495" s="12">
        <v>100</v>
      </c>
      <c r="B495" s="12">
        <f t="shared" si="59"/>
        <v>49200</v>
      </c>
      <c r="C495" s="13">
        <f>'Aliquote medie'!C495</f>
        <v>2</v>
      </c>
      <c r="D495" s="43">
        <f>'Aliquote medie'!D495</f>
        <v>0.35</v>
      </c>
      <c r="E495" s="14">
        <f>'Aliquote medie'!F495</f>
        <v>13860</v>
      </c>
      <c r="F495" s="43">
        <f>'Aliquote medie'!G495</f>
        <v>0.2817073170731707</v>
      </c>
      <c r="G495" s="15">
        <f>VLOOKUP(B495,'Detrazioni '!A:N,14,FALSE)</f>
        <v>69.454545454545453</v>
      </c>
      <c r="H495" s="3">
        <f t="shared" si="56"/>
        <v>0</v>
      </c>
      <c r="I495" s="16">
        <f t="shared" si="57"/>
        <v>69.454545454545453</v>
      </c>
      <c r="J495" s="22">
        <f t="shared" si="58"/>
        <v>13790.545454545454</v>
      </c>
      <c r="K495" s="22">
        <f t="shared" si="60"/>
        <v>0.28029563932002954</v>
      </c>
      <c r="L495" s="22">
        <f t="shared" si="61"/>
        <v>43.681818181818016</v>
      </c>
      <c r="M495" s="41">
        <f t="shared" si="62"/>
        <v>0.43681818181818016</v>
      </c>
      <c r="N495" s="41">
        <f t="shared" si="63"/>
        <v>0.43681818181818016</v>
      </c>
    </row>
    <row r="496" spans="1:14" x14ac:dyDescent="0.2">
      <c r="A496" s="12">
        <v>100</v>
      </c>
      <c r="B496" s="12">
        <f t="shared" si="59"/>
        <v>49300</v>
      </c>
      <c r="C496" s="13">
        <f>'Aliquote medie'!C496</f>
        <v>2</v>
      </c>
      <c r="D496" s="43">
        <f>'Aliquote medie'!D496</f>
        <v>0.35</v>
      </c>
      <c r="E496" s="14">
        <f>'Aliquote medie'!F496</f>
        <v>13895</v>
      </c>
      <c r="F496" s="43">
        <f>'Aliquote medie'!G496</f>
        <v>0.28184584178498984</v>
      </c>
      <c r="G496" s="15">
        <f>VLOOKUP(B496,'Detrazioni '!A:N,14,FALSE)</f>
        <v>60.772727272727266</v>
      </c>
      <c r="H496" s="3">
        <f t="shared" si="56"/>
        <v>0</v>
      </c>
      <c r="I496" s="16">
        <f t="shared" si="57"/>
        <v>60.772727272727266</v>
      </c>
      <c r="J496" s="22">
        <f t="shared" si="58"/>
        <v>13834.227272727272</v>
      </c>
      <c r="K496" s="22">
        <f t="shared" si="60"/>
        <v>0.28061312926424486</v>
      </c>
      <c r="L496" s="22">
        <f t="shared" si="61"/>
        <v>43.681818181818016</v>
      </c>
      <c r="M496" s="41">
        <f t="shared" si="62"/>
        <v>0.43681818181818016</v>
      </c>
      <c r="N496" s="41">
        <f t="shared" si="63"/>
        <v>0.43681818181818016</v>
      </c>
    </row>
    <row r="497" spans="1:14" x14ac:dyDescent="0.2">
      <c r="A497" s="12">
        <v>100</v>
      </c>
      <c r="B497" s="12">
        <f t="shared" si="59"/>
        <v>49400</v>
      </c>
      <c r="C497" s="13">
        <f>'Aliquote medie'!C497</f>
        <v>2</v>
      </c>
      <c r="D497" s="43">
        <f>'Aliquote medie'!D497</f>
        <v>0.35</v>
      </c>
      <c r="E497" s="14">
        <f>'Aliquote medie'!F497</f>
        <v>13930</v>
      </c>
      <c r="F497" s="43">
        <f>'Aliquote medie'!G497</f>
        <v>0.28198380566801617</v>
      </c>
      <c r="G497" s="15">
        <f>VLOOKUP(B497,'Detrazioni '!A:N,14,FALSE)</f>
        <v>52.090909090909086</v>
      </c>
      <c r="H497" s="3">
        <f t="shared" si="56"/>
        <v>0</v>
      </c>
      <c r="I497" s="16">
        <f t="shared" si="57"/>
        <v>52.090909090909086</v>
      </c>
      <c r="J497" s="22">
        <f t="shared" si="58"/>
        <v>13877.90909090909</v>
      </c>
      <c r="K497" s="22">
        <f t="shared" si="60"/>
        <v>0.28092933382407065</v>
      </c>
      <c r="L497" s="22">
        <f t="shared" si="61"/>
        <v>43.681818181818016</v>
      </c>
      <c r="M497" s="41">
        <f t="shared" si="62"/>
        <v>0.43681818181818016</v>
      </c>
      <c r="N497" s="41">
        <f t="shared" si="63"/>
        <v>0.43681818181818016</v>
      </c>
    </row>
    <row r="498" spans="1:14" x14ac:dyDescent="0.2">
      <c r="A498" s="12">
        <v>100</v>
      </c>
      <c r="B498" s="12">
        <f t="shared" si="59"/>
        <v>49500</v>
      </c>
      <c r="C498" s="13">
        <f>'Aliquote medie'!C498</f>
        <v>2</v>
      </c>
      <c r="D498" s="43">
        <f>'Aliquote medie'!D498</f>
        <v>0.35</v>
      </c>
      <c r="E498" s="14">
        <f>'Aliquote medie'!F498</f>
        <v>13965</v>
      </c>
      <c r="F498" s="43">
        <f>'Aliquote medie'!G498</f>
        <v>0.28212121212121211</v>
      </c>
      <c r="G498" s="15">
        <f>VLOOKUP(B498,'Detrazioni '!A:N,14,FALSE)</f>
        <v>43.409090909090914</v>
      </c>
      <c r="H498" s="3">
        <f t="shared" si="56"/>
        <v>0</v>
      </c>
      <c r="I498" s="16">
        <f t="shared" si="57"/>
        <v>43.409090909090914</v>
      </c>
      <c r="J498" s="22">
        <f t="shared" si="58"/>
        <v>13921.59090909091</v>
      </c>
      <c r="K498" s="22">
        <f t="shared" si="60"/>
        <v>0.28124426078971537</v>
      </c>
      <c r="L498" s="22">
        <f t="shared" si="61"/>
        <v>43.681818181819835</v>
      </c>
      <c r="M498" s="41">
        <f t="shared" si="62"/>
        <v>0.43681818181819837</v>
      </c>
      <c r="N498" s="41">
        <f t="shared" si="63"/>
        <v>0.43681818181819837</v>
      </c>
    </row>
    <row r="499" spans="1:14" x14ac:dyDescent="0.2">
      <c r="A499" s="12">
        <v>100</v>
      </c>
      <c r="B499" s="12">
        <f t="shared" si="59"/>
        <v>49600</v>
      </c>
      <c r="C499" s="13">
        <f>'Aliquote medie'!C499</f>
        <v>2</v>
      </c>
      <c r="D499" s="43">
        <f>'Aliquote medie'!D499</f>
        <v>0.35</v>
      </c>
      <c r="E499" s="14">
        <f>'Aliquote medie'!F499</f>
        <v>14000</v>
      </c>
      <c r="F499" s="43">
        <f>'Aliquote medie'!G499</f>
        <v>0.28225806451612906</v>
      </c>
      <c r="G499" s="15">
        <f>VLOOKUP(B499,'Detrazioni '!A:N,14,FALSE)</f>
        <v>34.727272727272727</v>
      </c>
      <c r="H499" s="3">
        <f t="shared" si="56"/>
        <v>0</v>
      </c>
      <c r="I499" s="16">
        <f t="shared" si="57"/>
        <v>34.727272727272727</v>
      </c>
      <c r="J499" s="22">
        <f t="shared" si="58"/>
        <v>13965.272727272728</v>
      </c>
      <c r="K499" s="22">
        <f t="shared" si="60"/>
        <v>0.28155791788856305</v>
      </c>
      <c r="L499" s="22">
        <f t="shared" si="61"/>
        <v>43.681818181818016</v>
      </c>
      <c r="M499" s="41">
        <f t="shared" si="62"/>
        <v>0.43681818181818016</v>
      </c>
      <c r="N499" s="41">
        <f t="shared" si="63"/>
        <v>0.43681818181818016</v>
      </c>
    </row>
    <row r="500" spans="1:14" x14ac:dyDescent="0.2">
      <c r="A500" s="12">
        <v>100</v>
      </c>
      <c r="B500" s="12">
        <f t="shared" si="59"/>
        <v>49700</v>
      </c>
      <c r="C500" s="13">
        <f>'Aliquote medie'!C500</f>
        <v>2</v>
      </c>
      <c r="D500" s="43">
        <f>'Aliquote medie'!D500</f>
        <v>0.35</v>
      </c>
      <c r="E500" s="14">
        <f>'Aliquote medie'!F500</f>
        <v>14035</v>
      </c>
      <c r="F500" s="43">
        <f>'Aliquote medie'!G500</f>
        <v>0.28239436619718311</v>
      </c>
      <c r="G500" s="15">
        <f>VLOOKUP(B500,'Detrazioni '!A:N,14,FALSE)</f>
        <v>26.045454545454543</v>
      </c>
      <c r="H500" s="3">
        <f t="shared" si="56"/>
        <v>0</v>
      </c>
      <c r="I500" s="16">
        <f t="shared" si="57"/>
        <v>26.045454545454543</v>
      </c>
      <c r="J500" s="22">
        <f t="shared" si="58"/>
        <v>14008.954545454546</v>
      </c>
      <c r="K500" s="22">
        <f t="shared" si="60"/>
        <v>0.28187031278580577</v>
      </c>
      <c r="L500" s="22">
        <f t="shared" si="61"/>
        <v>43.681818181818016</v>
      </c>
      <c r="M500" s="41">
        <f t="shared" si="62"/>
        <v>0.43681818181818016</v>
      </c>
      <c r="N500" s="41">
        <f t="shared" si="63"/>
        <v>0.43681818181818016</v>
      </c>
    </row>
    <row r="501" spans="1:14" x14ac:dyDescent="0.2">
      <c r="A501" s="12">
        <v>100</v>
      </c>
      <c r="B501" s="12">
        <f t="shared" si="59"/>
        <v>49800</v>
      </c>
      <c r="C501" s="13">
        <f>'Aliquote medie'!C501</f>
        <v>2</v>
      </c>
      <c r="D501" s="43">
        <f>'Aliquote medie'!D501</f>
        <v>0.35</v>
      </c>
      <c r="E501" s="14">
        <f>'Aliquote medie'!F501</f>
        <v>14070</v>
      </c>
      <c r="F501" s="43">
        <f>'Aliquote medie'!G501</f>
        <v>0.28253012048192772</v>
      </c>
      <c r="G501" s="15">
        <f>VLOOKUP(B501,'Detrazioni '!A:N,14,FALSE)</f>
        <v>17.363636363636363</v>
      </c>
      <c r="H501" s="3">
        <f t="shared" si="56"/>
        <v>0</v>
      </c>
      <c r="I501" s="16">
        <f t="shared" si="57"/>
        <v>17.363636363636363</v>
      </c>
      <c r="J501" s="22">
        <f t="shared" si="58"/>
        <v>14052.636363636364</v>
      </c>
      <c r="K501" s="22">
        <f t="shared" si="60"/>
        <v>0.28218145308506754</v>
      </c>
      <c r="L501" s="22">
        <f t="shared" si="61"/>
        <v>43.681818181818016</v>
      </c>
      <c r="M501" s="41">
        <f t="shared" si="62"/>
        <v>0.43681818181818016</v>
      </c>
      <c r="N501" s="41">
        <f t="shared" si="63"/>
        <v>0.43681818181818016</v>
      </c>
    </row>
    <row r="502" spans="1:14" x14ac:dyDescent="0.2">
      <c r="A502" s="12">
        <v>100</v>
      </c>
      <c r="B502" s="12">
        <f t="shared" si="59"/>
        <v>49900</v>
      </c>
      <c r="C502" s="13">
        <f>'Aliquote medie'!C502</f>
        <v>2</v>
      </c>
      <c r="D502" s="43">
        <f>'Aliquote medie'!D502</f>
        <v>0.35</v>
      </c>
      <c r="E502" s="14">
        <f>'Aliquote medie'!F502</f>
        <v>14105</v>
      </c>
      <c r="F502" s="43">
        <f>'Aliquote medie'!G502</f>
        <v>0.28266533066132266</v>
      </c>
      <c r="G502" s="15">
        <f>VLOOKUP(B502,'Detrazioni '!A:N,14,FALSE)</f>
        <v>8.6818181818181817</v>
      </c>
      <c r="H502" s="3">
        <f t="shared" si="56"/>
        <v>0</v>
      </c>
      <c r="I502" s="16">
        <f t="shared" si="57"/>
        <v>8.6818181818181817</v>
      </c>
      <c r="J502" s="22">
        <f t="shared" si="58"/>
        <v>14096.318181818182</v>
      </c>
      <c r="K502" s="22">
        <f t="shared" si="60"/>
        <v>0.28249134632902168</v>
      </c>
      <c r="L502" s="22">
        <f t="shared" si="61"/>
        <v>43.681818181818016</v>
      </c>
      <c r="M502" s="41">
        <f t="shared" si="62"/>
        <v>0.43681818181818016</v>
      </c>
      <c r="N502" s="41">
        <f t="shared" si="63"/>
        <v>0.43681818181818016</v>
      </c>
    </row>
    <row r="503" spans="1:14" x14ac:dyDescent="0.2">
      <c r="A503" s="12">
        <v>100</v>
      </c>
      <c r="B503" s="12">
        <f t="shared" si="59"/>
        <v>50000</v>
      </c>
      <c r="C503" s="13">
        <f>'Aliquote medie'!C503</f>
        <v>2</v>
      </c>
      <c r="D503" s="43">
        <f>'Aliquote medie'!D503</f>
        <v>0.35</v>
      </c>
      <c r="E503" s="14">
        <f>'Aliquote medie'!F503</f>
        <v>14140</v>
      </c>
      <c r="F503" s="43">
        <f>'Aliquote medie'!G503</f>
        <v>0.2828</v>
      </c>
      <c r="G503" s="15">
        <f>VLOOKUP(B503,'Detrazioni '!A:N,14,FALSE)</f>
        <v>0</v>
      </c>
      <c r="H503" s="3">
        <f t="shared" si="56"/>
        <v>0</v>
      </c>
      <c r="I503" s="16">
        <f t="shared" si="57"/>
        <v>0</v>
      </c>
      <c r="J503" s="22">
        <f t="shared" si="58"/>
        <v>14140</v>
      </c>
      <c r="K503" s="22">
        <f t="shared" si="60"/>
        <v>0.2828</v>
      </c>
      <c r="L503" s="22">
        <f t="shared" si="61"/>
        <v>43.681818181818016</v>
      </c>
      <c r="M503" s="41">
        <f t="shared" si="62"/>
        <v>0.43681818181818016</v>
      </c>
      <c r="N503" s="41">
        <f t="shared" si="63"/>
        <v>0.43681818181818016</v>
      </c>
    </row>
    <row r="504" spans="1:14" x14ac:dyDescent="0.2">
      <c r="A504" s="12">
        <v>100</v>
      </c>
      <c r="B504" s="12">
        <f t="shared" si="59"/>
        <v>50100</v>
      </c>
      <c r="C504" s="13">
        <f>'Aliquote medie'!C504</f>
        <v>3</v>
      </c>
      <c r="D504" s="43">
        <f>'Aliquote medie'!D504</f>
        <v>0.43</v>
      </c>
      <c r="E504" s="14">
        <f>'Aliquote medie'!F504</f>
        <v>14183</v>
      </c>
      <c r="F504" s="43">
        <f>'Aliquote medie'!G504</f>
        <v>0.2830938123752495</v>
      </c>
      <c r="G504" s="15">
        <f>VLOOKUP(B504,'Detrazioni '!A:N,14,FALSE)</f>
        <v>0</v>
      </c>
      <c r="H504" s="3">
        <f t="shared" si="56"/>
        <v>0</v>
      </c>
      <c r="I504" s="16">
        <f t="shared" si="57"/>
        <v>0</v>
      </c>
      <c r="J504" s="22">
        <f t="shared" si="58"/>
        <v>14183</v>
      </c>
      <c r="K504" s="22">
        <f t="shared" si="60"/>
        <v>0.2830938123752495</v>
      </c>
      <c r="L504" s="22">
        <f t="shared" si="61"/>
        <v>43</v>
      </c>
      <c r="M504" s="41">
        <f t="shared" si="62"/>
        <v>0.43</v>
      </c>
      <c r="N504" s="41">
        <f t="shared" si="63"/>
        <v>0.43</v>
      </c>
    </row>
    <row r="505" spans="1:14" x14ac:dyDescent="0.2">
      <c r="A505" s="12">
        <v>100</v>
      </c>
      <c r="B505" s="12">
        <f t="shared" si="59"/>
        <v>50200</v>
      </c>
      <c r="C505" s="13">
        <f>'Aliquote medie'!C505</f>
        <v>3</v>
      </c>
      <c r="D505" s="43">
        <f>'Aliquote medie'!D505</f>
        <v>0.43</v>
      </c>
      <c r="E505" s="14">
        <f>'Aliquote medie'!F505</f>
        <v>14226</v>
      </c>
      <c r="F505" s="43">
        <f>'Aliquote medie'!G505</f>
        <v>0.28338645418326691</v>
      </c>
      <c r="G505" s="15">
        <f>VLOOKUP(B505,'Detrazioni '!A:N,14,FALSE)</f>
        <v>0</v>
      </c>
      <c r="H505" s="3">
        <f t="shared" si="56"/>
        <v>0</v>
      </c>
      <c r="I505" s="16">
        <f t="shared" si="57"/>
        <v>0</v>
      </c>
      <c r="J505" s="22">
        <f t="shared" si="58"/>
        <v>14226</v>
      </c>
      <c r="K505" s="22">
        <f t="shared" si="60"/>
        <v>0.28338645418326691</v>
      </c>
      <c r="L505" s="22">
        <f t="shared" si="61"/>
        <v>43</v>
      </c>
      <c r="M505" s="41">
        <f t="shared" si="62"/>
        <v>0.43</v>
      </c>
      <c r="N505" s="41">
        <f t="shared" si="63"/>
        <v>0.43</v>
      </c>
    </row>
    <row r="506" spans="1:14" x14ac:dyDescent="0.2">
      <c r="A506" s="12">
        <v>100</v>
      </c>
      <c r="B506" s="12">
        <f t="shared" si="59"/>
        <v>50300</v>
      </c>
      <c r="C506" s="13">
        <f>'Aliquote medie'!C506</f>
        <v>3</v>
      </c>
      <c r="D506" s="43">
        <f>'Aliquote medie'!D506</f>
        <v>0.43</v>
      </c>
      <c r="E506" s="14">
        <f>'Aliquote medie'!F506</f>
        <v>14269</v>
      </c>
      <c r="F506" s="43">
        <f>'Aliquote medie'!G506</f>
        <v>0.2836779324055666</v>
      </c>
      <c r="G506" s="15">
        <f>VLOOKUP(B506,'Detrazioni '!A:N,14,FALSE)</f>
        <v>0</v>
      </c>
      <c r="H506" s="3">
        <f t="shared" si="56"/>
        <v>0</v>
      </c>
      <c r="I506" s="16">
        <f t="shared" si="57"/>
        <v>0</v>
      </c>
      <c r="J506" s="22">
        <f t="shared" si="58"/>
        <v>14269</v>
      </c>
      <c r="K506" s="22">
        <f t="shared" si="60"/>
        <v>0.2836779324055666</v>
      </c>
      <c r="L506" s="22">
        <f t="shared" si="61"/>
        <v>43</v>
      </c>
      <c r="M506" s="41">
        <f t="shared" si="62"/>
        <v>0.43</v>
      </c>
      <c r="N506" s="41">
        <f t="shared" si="63"/>
        <v>0.43</v>
      </c>
    </row>
    <row r="507" spans="1:14" x14ac:dyDescent="0.2">
      <c r="A507" s="12">
        <v>100</v>
      </c>
      <c r="B507" s="12">
        <f t="shared" si="59"/>
        <v>50400</v>
      </c>
      <c r="C507" s="13">
        <f>'Aliquote medie'!C507</f>
        <v>3</v>
      </c>
      <c r="D507" s="43">
        <f>'Aliquote medie'!D507</f>
        <v>0.43</v>
      </c>
      <c r="E507" s="14">
        <f>'Aliquote medie'!F507</f>
        <v>14312</v>
      </c>
      <c r="F507" s="43">
        <f>'Aliquote medie'!G507</f>
        <v>0.28396825396825398</v>
      </c>
      <c r="G507" s="15">
        <f>VLOOKUP(B507,'Detrazioni '!A:N,14,FALSE)</f>
        <v>0</v>
      </c>
      <c r="H507" s="3">
        <f t="shared" si="56"/>
        <v>0</v>
      </c>
      <c r="I507" s="16">
        <f t="shared" si="57"/>
        <v>0</v>
      </c>
      <c r="J507" s="22">
        <f t="shared" si="58"/>
        <v>14312</v>
      </c>
      <c r="K507" s="22">
        <f t="shared" si="60"/>
        <v>0.28396825396825398</v>
      </c>
      <c r="L507" s="22">
        <f t="shared" si="61"/>
        <v>43</v>
      </c>
      <c r="M507" s="41">
        <f t="shared" si="62"/>
        <v>0.43</v>
      </c>
      <c r="N507" s="41">
        <f t="shared" si="63"/>
        <v>0.43</v>
      </c>
    </row>
    <row r="508" spans="1:14" x14ac:dyDescent="0.2">
      <c r="A508" s="12">
        <v>100</v>
      </c>
      <c r="B508" s="12">
        <f t="shared" si="59"/>
        <v>50500</v>
      </c>
      <c r="C508" s="13">
        <f>'Aliquote medie'!C508</f>
        <v>3</v>
      </c>
      <c r="D508" s="43">
        <f>'Aliquote medie'!D508</f>
        <v>0.43</v>
      </c>
      <c r="E508" s="14">
        <f>'Aliquote medie'!F508</f>
        <v>14355</v>
      </c>
      <c r="F508" s="43">
        <f>'Aliquote medie'!G508</f>
        <v>0.28425742574257423</v>
      </c>
      <c r="G508" s="15">
        <f>VLOOKUP(B508,'Detrazioni '!A:N,14,FALSE)</f>
        <v>0</v>
      </c>
      <c r="H508" s="3">
        <f t="shared" si="56"/>
        <v>0</v>
      </c>
      <c r="I508" s="16">
        <f t="shared" si="57"/>
        <v>0</v>
      </c>
      <c r="J508" s="22">
        <f t="shared" si="58"/>
        <v>14355</v>
      </c>
      <c r="K508" s="22">
        <f t="shared" si="60"/>
        <v>0.28425742574257423</v>
      </c>
      <c r="L508" s="22">
        <f t="shared" si="61"/>
        <v>43</v>
      </c>
      <c r="M508" s="41">
        <f t="shared" si="62"/>
        <v>0.43</v>
      </c>
      <c r="N508" s="41">
        <f t="shared" si="63"/>
        <v>0.43</v>
      </c>
    </row>
    <row r="509" spans="1:14" x14ac:dyDescent="0.2">
      <c r="A509" s="12">
        <v>100</v>
      </c>
      <c r="B509" s="12">
        <f t="shared" si="59"/>
        <v>50600</v>
      </c>
      <c r="C509" s="13">
        <f>'Aliquote medie'!C509</f>
        <v>3</v>
      </c>
      <c r="D509" s="43">
        <f>'Aliquote medie'!D509</f>
        <v>0.43</v>
      </c>
      <c r="E509" s="14">
        <f>'Aliquote medie'!F509</f>
        <v>14398</v>
      </c>
      <c r="F509" s="43">
        <f>'Aliquote medie'!G509</f>
        <v>0.28454545454545455</v>
      </c>
      <c r="G509" s="15">
        <f>VLOOKUP(B509,'Detrazioni '!A:N,14,FALSE)</f>
        <v>0</v>
      </c>
      <c r="H509" s="3">
        <f t="shared" si="56"/>
        <v>0</v>
      </c>
      <c r="I509" s="16">
        <f t="shared" si="57"/>
        <v>0</v>
      </c>
      <c r="J509" s="22">
        <f t="shared" si="58"/>
        <v>14398</v>
      </c>
      <c r="K509" s="22">
        <f t="shared" si="60"/>
        <v>0.28454545454545455</v>
      </c>
      <c r="L509" s="22">
        <f t="shared" si="61"/>
        <v>43</v>
      </c>
      <c r="M509" s="41">
        <f t="shared" si="62"/>
        <v>0.43</v>
      </c>
      <c r="N509" s="41">
        <f t="shared" si="63"/>
        <v>0.43</v>
      </c>
    </row>
    <row r="510" spans="1:14" x14ac:dyDescent="0.2">
      <c r="A510" s="12">
        <v>100</v>
      </c>
      <c r="B510" s="12">
        <f t="shared" si="59"/>
        <v>50700</v>
      </c>
      <c r="C510" s="13">
        <f>'Aliquote medie'!C510</f>
        <v>3</v>
      </c>
      <c r="D510" s="43">
        <f>'Aliquote medie'!D510</f>
        <v>0.43</v>
      </c>
      <c r="E510" s="14">
        <f>'Aliquote medie'!F510</f>
        <v>14441</v>
      </c>
      <c r="F510" s="43">
        <f>'Aliquote medie'!G510</f>
        <v>0.28483234714003947</v>
      </c>
      <c r="G510" s="15">
        <f>VLOOKUP(B510,'Detrazioni '!A:N,14,FALSE)</f>
        <v>0</v>
      </c>
      <c r="H510" s="3">
        <f t="shared" si="56"/>
        <v>0</v>
      </c>
      <c r="I510" s="16">
        <f t="shared" si="57"/>
        <v>0</v>
      </c>
      <c r="J510" s="22">
        <f t="shared" si="58"/>
        <v>14441</v>
      </c>
      <c r="K510" s="22">
        <f t="shared" si="60"/>
        <v>0.28483234714003947</v>
      </c>
      <c r="L510" s="22">
        <f t="shared" si="61"/>
        <v>43</v>
      </c>
      <c r="M510" s="41">
        <f t="shared" si="62"/>
        <v>0.43</v>
      </c>
      <c r="N510" s="41">
        <f t="shared" si="63"/>
        <v>0.43</v>
      </c>
    </row>
    <row r="511" spans="1:14" x14ac:dyDescent="0.2">
      <c r="A511" s="12">
        <v>100</v>
      </c>
      <c r="B511" s="12">
        <f t="shared" si="59"/>
        <v>50800</v>
      </c>
      <c r="C511" s="13">
        <f>'Aliquote medie'!C511</f>
        <v>3</v>
      </c>
      <c r="D511" s="43">
        <f>'Aliquote medie'!D511</f>
        <v>0.43</v>
      </c>
      <c r="E511" s="14">
        <f>'Aliquote medie'!F511</f>
        <v>14484</v>
      </c>
      <c r="F511" s="43">
        <f>'Aliquote medie'!G511</f>
        <v>0.28511811023622047</v>
      </c>
      <c r="G511" s="15">
        <f>VLOOKUP(B511,'Detrazioni '!A:N,14,FALSE)</f>
        <v>0</v>
      </c>
      <c r="H511" s="3">
        <f t="shared" si="56"/>
        <v>0</v>
      </c>
      <c r="I511" s="16">
        <f t="shared" si="57"/>
        <v>0</v>
      </c>
      <c r="J511" s="22">
        <f t="shared" si="58"/>
        <v>14484</v>
      </c>
      <c r="K511" s="22">
        <f t="shared" si="60"/>
        <v>0.28511811023622047</v>
      </c>
      <c r="L511" s="22">
        <f t="shared" si="61"/>
        <v>43</v>
      </c>
      <c r="M511" s="41">
        <f t="shared" si="62"/>
        <v>0.43</v>
      </c>
      <c r="N511" s="41">
        <f t="shared" si="63"/>
        <v>0.43</v>
      </c>
    </row>
    <row r="512" spans="1:14" x14ac:dyDescent="0.2">
      <c r="A512" s="12">
        <v>100</v>
      </c>
      <c r="B512" s="12">
        <f t="shared" si="59"/>
        <v>50900</v>
      </c>
      <c r="C512" s="13">
        <f>'Aliquote medie'!C512</f>
        <v>3</v>
      </c>
      <c r="D512" s="43">
        <f>'Aliquote medie'!D512</f>
        <v>0.43</v>
      </c>
      <c r="E512" s="14">
        <f>'Aliquote medie'!F512</f>
        <v>14527</v>
      </c>
      <c r="F512" s="43">
        <f>'Aliquote medie'!G512</f>
        <v>0.28540275049115915</v>
      </c>
      <c r="G512" s="15">
        <f>VLOOKUP(B512,'Detrazioni '!A:N,14,FALSE)</f>
        <v>0</v>
      </c>
      <c r="H512" s="3">
        <f t="shared" si="56"/>
        <v>0</v>
      </c>
      <c r="I512" s="16">
        <f t="shared" si="57"/>
        <v>0</v>
      </c>
      <c r="J512" s="22">
        <f t="shared" si="58"/>
        <v>14527</v>
      </c>
      <c r="K512" s="22">
        <f t="shared" si="60"/>
        <v>0.28540275049115915</v>
      </c>
      <c r="L512" s="22">
        <f t="shared" si="61"/>
        <v>43</v>
      </c>
      <c r="M512" s="41">
        <f t="shared" si="62"/>
        <v>0.43</v>
      </c>
      <c r="N512" s="41">
        <f t="shared" si="63"/>
        <v>0.43</v>
      </c>
    </row>
    <row r="513" spans="1:14" x14ac:dyDescent="0.2">
      <c r="A513" s="12">
        <v>100</v>
      </c>
      <c r="B513" s="12">
        <f t="shared" si="59"/>
        <v>51000</v>
      </c>
      <c r="C513" s="13">
        <f>'Aliquote medie'!C513</f>
        <v>3</v>
      </c>
      <c r="D513" s="43">
        <f>'Aliquote medie'!D513</f>
        <v>0.43</v>
      </c>
      <c r="E513" s="14">
        <f>'Aliquote medie'!F513</f>
        <v>14570</v>
      </c>
      <c r="F513" s="43">
        <f>'Aliquote medie'!G513</f>
        <v>0.28568627450980394</v>
      </c>
      <c r="G513" s="15">
        <f>VLOOKUP(B513,'Detrazioni '!A:N,14,FALSE)</f>
        <v>0</v>
      </c>
      <c r="H513" s="3">
        <f t="shared" si="56"/>
        <v>0</v>
      </c>
      <c r="I513" s="16">
        <f t="shared" si="57"/>
        <v>0</v>
      </c>
      <c r="J513" s="22">
        <f t="shared" si="58"/>
        <v>14570</v>
      </c>
      <c r="K513" s="22">
        <f t="shared" si="60"/>
        <v>0.28568627450980394</v>
      </c>
      <c r="L513" s="22">
        <f t="shared" si="61"/>
        <v>43</v>
      </c>
      <c r="M513" s="41">
        <f t="shared" si="62"/>
        <v>0.43</v>
      </c>
      <c r="N513" s="41">
        <f t="shared" si="63"/>
        <v>0.43</v>
      </c>
    </row>
    <row r="514" spans="1:14" x14ac:dyDescent="0.2">
      <c r="A514" s="12">
        <v>100</v>
      </c>
      <c r="B514" s="12">
        <f t="shared" si="59"/>
        <v>51100</v>
      </c>
      <c r="C514" s="13">
        <f>'Aliquote medie'!C514</f>
        <v>3</v>
      </c>
      <c r="D514" s="43">
        <f>'Aliquote medie'!D514</f>
        <v>0.43</v>
      </c>
      <c r="E514" s="14">
        <f>'Aliquote medie'!F514</f>
        <v>14613</v>
      </c>
      <c r="F514" s="43">
        <f>'Aliquote medie'!G514</f>
        <v>0.28596868884540116</v>
      </c>
      <c r="G514" s="15">
        <f>VLOOKUP(B514,'Detrazioni '!A:N,14,FALSE)</f>
        <v>0</v>
      </c>
      <c r="H514" s="3">
        <f t="shared" si="56"/>
        <v>0</v>
      </c>
      <c r="I514" s="16">
        <f t="shared" si="57"/>
        <v>0</v>
      </c>
      <c r="J514" s="22">
        <f t="shared" si="58"/>
        <v>14613</v>
      </c>
      <c r="K514" s="22">
        <f t="shared" si="60"/>
        <v>0.28596868884540116</v>
      </c>
      <c r="L514" s="22">
        <f t="shared" si="61"/>
        <v>43</v>
      </c>
      <c r="M514" s="41">
        <f t="shared" si="62"/>
        <v>0.43</v>
      </c>
      <c r="N514" s="41">
        <f t="shared" si="63"/>
        <v>0.43</v>
      </c>
    </row>
    <row r="515" spans="1:14" x14ac:dyDescent="0.2">
      <c r="A515" s="12">
        <v>100</v>
      </c>
      <c r="B515" s="12">
        <f t="shared" si="59"/>
        <v>51200</v>
      </c>
      <c r="C515" s="13">
        <f>'Aliquote medie'!C515</f>
        <v>3</v>
      </c>
      <c r="D515" s="43">
        <f>'Aliquote medie'!D515</f>
        <v>0.43</v>
      </c>
      <c r="E515" s="14">
        <f>'Aliquote medie'!F515</f>
        <v>14656</v>
      </c>
      <c r="F515" s="43">
        <f>'Aliquote medie'!G515</f>
        <v>0.28625</v>
      </c>
      <c r="G515" s="15">
        <f>VLOOKUP(B515,'Detrazioni '!A:N,14,FALSE)</f>
        <v>0</v>
      </c>
      <c r="H515" s="3">
        <f t="shared" si="56"/>
        <v>0</v>
      </c>
      <c r="I515" s="16">
        <f t="shared" si="57"/>
        <v>0</v>
      </c>
      <c r="J515" s="22">
        <f t="shared" si="58"/>
        <v>14656</v>
      </c>
      <c r="K515" s="22">
        <f t="shared" si="60"/>
        <v>0.28625</v>
      </c>
      <c r="L515" s="22">
        <f t="shared" si="61"/>
        <v>43</v>
      </c>
      <c r="M515" s="41">
        <f t="shared" si="62"/>
        <v>0.43</v>
      </c>
      <c r="N515" s="41">
        <f t="shared" si="63"/>
        <v>0.43</v>
      </c>
    </row>
    <row r="516" spans="1:14" x14ac:dyDescent="0.2">
      <c r="A516" s="12">
        <v>100</v>
      </c>
      <c r="B516" s="12">
        <f t="shared" si="59"/>
        <v>51300</v>
      </c>
      <c r="C516" s="13">
        <f>'Aliquote medie'!C516</f>
        <v>3</v>
      </c>
      <c r="D516" s="43">
        <f>'Aliquote medie'!D516</f>
        <v>0.43</v>
      </c>
      <c r="E516" s="14">
        <f>'Aliquote medie'!F516</f>
        <v>14699</v>
      </c>
      <c r="F516" s="43">
        <f>'Aliquote medie'!G516</f>
        <v>0.28653021442495125</v>
      </c>
      <c r="G516" s="15">
        <f>VLOOKUP(B516,'Detrazioni '!A:N,14,FALSE)</f>
        <v>0</v>
      </c>
      <c r="H516" s="3">
        <f t="shared" ref="H516:H579" si="64">IF(AND(E516&gt;G516,B516&lt;=15000),1200,0)</f>
        <v>0</v>
      </c>
      <c r="I516" s="16">
        <f t="shared" ref="I516:I579" si="65">G516+H516</f>
        <v>0</v>
      </c>
      <c r="J516" s="22">
        <f t="shared" ref="J516:J579" si="66">IF(G516&gt;E516,0,E516-G516-H516)</f>
        <v>14699</v>
      </c>
      <c r="K516" s="22">
        <f t="shared" si="60"/>
        <v>0.28653021442495125</v>
      </c>
      <c r="L516" s="22">
        <f t="shared" si="61"/>
        <v>43</v>
      </c>
      <c r="M516" s="41">
        <f t="shared" si="62"/>
        <v>0.43</v>
      </c>
      <c r="N516" s="41">
        <f t="shared" si="63"/>
        <v>0.43</v>
      </c>
    </row>
    <row r="517" spans="1:14" x14ac:dyDescent="0.2">
      <c r="A517" s="12">
        <v>100</v>
      </c>
      <c r="B517" s="12">
        <f t="shared" ref="B517:B580" si="67">B516+A517</f>
        <v>51400</v>
      </c>
      <c r="C517" s="13">
        <f>'Aliquote medie'!C517</f>
        <v>3</v>
      </c>
      <c r="D517" s="43">
        <f>'Aliquote medie'!D517</f>
        <v>0.43</v>
      </c>
      <c r="E517" s="14">
        <f>'Aliquote medie'!F517</f>
        <v>14742</v>
      </c>
      <c r="F517" s="43">
        <f>'Aliquote medie'!G517</f>
        <v>0.28680933852140078</v>
      </c>
      <c r="G517" s="15">
        <f>VLOOKUP(B517,'Detrazioni '!A:N,14,FALSE)</f>
        <v>0</v>
      </c>
      <c r="H517" s="3">
        <f t="shared" si="64"/>
        <v>0</v>
      </c>
      <c r="I517" s="16">
        <f t="shared" si="65"/>
        <v>0</v>
      </c>
      <c r="J517" s="22">
        <f t="shared" si="66"/>
        <v>14742</v>
      </c>
      <c r="K517" s="22">
        <f t="shared" ref="K517:K580" si="68">J517/B517</f>
        <v>0.28680933852140078</v>
      </c>
      <c r="L517" s="22">
        <f t="shared" ref="L517:L580" si="69">(J517-J516)</f>
        <v>43</v>
      </c>
      <c r="M517" s="41">
        <f t="shared" ref="M517:M580" si="70">L517/A517</f>
        <v>0.43</v>
      </c>
      <c r="N517" s="41">
        <f t="shared" ref="N517:N580" si="71">IF(AND(M517&lt;1,M517&gt;-0.3),M517,"")</f>
        <v>0.43</v>
      </c>
    </row>
    <row r="518" spans="1:14" x14ac:dyDescent="0.2">
      <c r="A518" s="12">
        <v>100</v>
      </c>
      <c r="B518" s="12">
        <f t="shared" si="67"/>
        <v>51500</v>
      </c>
      <c r="C518" s="13">
        <f>'Aliquote medie'!C518</f>
        <v>3</v>
      </c>
      <c r="D518" s="43">
        <f>'Aliquote medie'!D518</f>
        <v>0.43</v>
      </c>
      <c r="E518" s="14">
        <f>'Aliquote medie'!F518</f>
        <v>14785</v>
      </c>
      <c r="F518" s="43">
        <f>'Aliquote medie'!G518</f>
        <v>0.28708737864077671</v>
      </c>
      <c r="G518" s="15">
        <f>VLOOKUP(B518,'Detrazioni '!A:N,14,FALSE)</f>
        <v>0</v>
      </c>
      <c r="H518" s="3">
        <f t="shared" si="64"/>
        <v>0</v>
      </c>
      <c r="I518" s="16">
        <f t="shared" si="65"/>
        <v>0</v>
      </c>
      <c r="J518" s="22">
        <f t="shared" si="66"/>
        <v>14785</v>
      </c>
      <c r="K518" s="22">
        <f t="shared" si="68"/>
        <v>0.28708737864077671</v>
      </c>
      <c r="L518" s="22">
        <f t="shared" si="69"/>
        <v>43</v>
      </c>
      <c r="M518" s="41">
        <f t="shared" si="70"/>
        <v>0.43</v>
      </c>
      <c r="N518" s="41">
        <f t="shared" si="71"/>
        <v>0.43</v>
      </c>
    </row>
    <row r="519" spans="1:14" x14ac:dyDescent="0.2">
      <c r="A519" s="12">
        <v>100</v>
      </c>
      <c r="B519" s="12">
        <f t="shared" si="67"/>
        <v>51600</v>
      </c>
      <c r="C519" s="13">
        <f>'Aliquote medie'!C519</f>
        <v>3</v>
      </c>
      <c r="D519" s="43">
        <f>'Aliquote medie'!D519</f>
        <v>0.43</v>
      </c>
      <c r="E519" s="14">
        <f>'Aliquote medie'!F519</f>
        <v>14828</v>
      </c>
      <c r="F519" s="43">
        <f>'Aliquote medie'!G519</f>
        <v>0.28736434108527131</v>
      </c>
      <c r="G519" s="15">
        <f>VLOOKUP(B519,'Detrazioni '!A:N,14,FALSE)</f>
        <v>0</v>
      </c>
      <c r="H519" s="3">
        <f t="shared" si="64"/>
        <v>0</v>
      </c>
      <c r="I519" s="16">
        <f t="shared" si="65"/>
        <v>0</v>
      </c>
      <c r="J519" s="22">
        <f t="shared" si="66"/>
        <v>14828</v>
      </c>
      <c r="K519" s="22">
        <f t="shared" si="68"/>
        <v>0.28736434108527131</v>
      </c>
      <c r="L519" s="22">
        <f t="shared" si="69"/>
        <v>43</v>
      </c>
      <c r="M519" s="41">
        <f t="shared" si="70"/>
        <v>0.43</v>
      </c>
      <c r="N519" s="41">
        <f t="shared" si="71"/>
        <v>0.43</v>
      </c>
    </row>
    <row r="520" spans="1:14" x14ac:dyDescent="0.2">
      <c r="A520" s="12">
        <v>100</v>
      </c>
      <c r="B520" s="12">
        <f t="shared" si="67"/>
        <v>51700</v>
      </c>
      <c r="C520" s="13">
        <f>'Aliquote medie'!C520</f>
        <v>3</v>
      </c>
      <c r="D520" s="43">
        <f>'Aliquote medie'!D520</f>
        <v>0.43</v>
      </c>
      <c r="E520" s="14">
        <f>'Aliquote medie'!F520</f>
        <v>14871</v>
      </c>
      <c r="F520" s="43">
        <f>'Aliquote medie'!G520</f>
        <v>0.28764023210831724</v>
      </c>
      <c r="G520" s="15">
        <f>VLOOKUP(B520,'Detrazioni '!A:N,14,FALSE)</f>
        <v>0</v>
      </c>
      <c r="H520" s="3">
        <f t="shared" si="64"/>
        <v>0</v>
      </c>
      <c r="I520" s="16">
        <f t="shared" si="65"/>
        <v>0</v>
      </c>
      <c r="J520" s="22">
        <f t="shared" si="66"/>
        <v>14871</v>
      </c>
      <c r="K520" s="22">
        <f t="shared" si="68"/>
        <v>0.28764023210831724</v>
      </c>
      <c r="L520" s="22">
        <f t="shared" si="69"/>
        <v>43</v>
      </c>
      <c r="M520" s="41">
        <f t="shared" si="70"/>
        <v>0.43</v>
      </c>
      <c r="N520" s="41">
        <f t="shared" si="71"/>
        <v>0.43</v>
      </c>
    </row>
    <row r="521" spans="1:14" x14ac:dyDescent="0.2">
      <c r="A521" s="12">
        <v>100</v>
      </c>
      <c r="B521" s="12">
        <f t="shared" si="67"/>
        <v>51800</v>
      </c>
      <c r="C521" s="13">
        <f>'Aliquote medie'!C521</f>
        <v>3</v>
      </c>
      <c r="D521" s="43">
        <f>'Aliquote medie'!D521</f>
        <v>0.43</v>
      </c>
      <c r="E521" s="14">
        <f>'Aliquote medie'!F521</f>
        <v>14914</v>
      </c>
      <c r="F521" s="43">
        <f>'Aliquote medie'!G521</f>
        <v>0.28791505791505789</v>
      </c>
      <c r="G521" s="15">
        <f>VLOOKUP(B521,'Detrazioni '!A:N,14,FALSE)</f>
        <v>0</v>
      </c>
      <c r="H521" s="3">
        <f t="shared" si="64"/>
        <v>0</v>
      </c>
      <c r="I521" s="16">
        <f t="shared" si="65"/>
        <v>0</v>
      </c>
      <c r="J521" s="22">
        <f t="shared" si="66"/>
        <v>14914</v>
      </c>
      <c r="K521" s="22">
        <f t="shared" si="68"/>
        <v>0.28791505791505789</v>
      </c>
      <c r="L521" s="22">
        <f t="shared" si="69"/>
        <v>43</v>
      </c>
      <c r="M521" s="41">
        <f t="shared" si="70"/>
        <v>0.43</v>
      </c>
      <c r="N521" s="41">
        <f t="shared" si="71"/>
        <v>0.43</v>
      </c>
    </row>
    <row r="522" spans="1:14" x14ac:dyDescent="0.2">
      <c r="A522" s="12">
        <v>100</v>
      </c>
      <c r="B522" s="12">
        <f t="shared" si="67"/>
        <v>51900</v>
      </c>
      <c r="C522" s="13">
        <f>'Aliquote medie'!C522</f>
        <v>3</v>
      </c>
      <c r="D522" s="43">
        <f>'Aliquote medie'!D522</f>
        <v>0.43</v>
      </c>
      <c r="E522" s="14">
        <f>'Aliquote medie'!F522</f>
        <v>14957</v>
      </c>
      <c r="F522" s="43">
        <f>'Aliquote medie'!G522</f>
        <v>0.28818882466281309</v>
      </c>
      <c r="G522" s="15">
        <f>VLOOKUP(B522,'Detrazioni '!A:N,14,FALSE)</f>
        <v>0</v>
      </c>
      <c r="H522" s="3">
        <f t="shared" si="64"/>
        <v>0</v>
      </c>
      <c r="I522" s="16">
        <f t="shared" si="65"/>
        <v>0</v>
      </c>
      <c r="J522" s="22">
        <f t="shared" si="66"/>
        <v>14957</v>
      </c>
      <c r="K522" s="22">
        <f t="shared" si="68"/>
        <v>0.28818882466281309</v>
      </c>
      <c r="L522" s="22">
        <f t="shared" si="69"/>
        <v>43</v>
      </c>
      <c r="M522" s="41">
        <f t="shared" si="70"/>
        <v>0.43</v>
      </c>
      <c r="N522" s="41">
        <f t="shared" si="71"/>
        <v>0.43</v>
      </c>
    </row>
    <row r="523" spans="1:14" x14ac:dyDescent="0.2">
      <c r="A523" s="12">
        <v>100</v>
      </c>
      <c r="B523" s="12">
        <f t="shared" si="67"/>
        <v>52000</v>
      </c>
      <c r="C523" s="13">
        <f>'Aliquote medie'!C523</f>
        <v>3</v>
      </c>
      <c r="D523" s="43">
        <f>'Aliquote medie'!D523</f>
        <v>0.43</v>
      </c>
      <c r="E523" s="14">
        <f>'Aliquote medie'!F523</f>
        <v>15000</v>
      </c>
      <c r="F523" s="43">
        <f>'Aliquote medie'!G523</f>
        <v>0.28846153846153844</v>
      </c>
      <c r="G523" s="15">
        <f>VLOOKUP(B523,'Detrazioni '!A:N,14,FALSE)</f>
        <v>0</v>
      </c>
      <c r="H523" s="3">
        <f t="shared" si="64"/>
        <v>0</v>
      </c>
      <c r="I523" s="16">
        <f t="shared" si="65"/>
        <v>0</v>
      </c>
      <c r="J523" s="22">
        <f t="shared" si="66"/>
        <v>15000</v>
      </c>
      <c r="K523" s="22">
        <f t="shared" si="68"/>
        <v>0.28846153846153844</v>
      </c>
      <c r="L523" s="22">
        <f t="shared" si="69"/>
        <v>43</v>
      </c>
      <c r="M523" s="41">
        <f t="shared" si="70"/>
        <v>0.43</v>
      </c>
      <c r="N523" s="41">
        <f t="shared" si="71"/>
        <v>0.43</v>
      </c>
    </row>
    <row r="524" spans="1:14" x14ac:dyDescent="0.2">
      <c r="A524" s="12">
        <v>100</v>
      </c>
      <c r="B524" s="12">
        <f t="shared" si="67"/>
        <v>52100</v>
      </c>
      <c r="C524" s="13">
        <f>'Aliquote medie'!C524</f>
        <v>3</v>
      </c>
      <c r="D524" s="43">
        <f>'Aliquote medie'!D524</f>
        <v>0.43</v>
      </c>
      <c r="E524" s="14">
        <f>'Aliquote medie'!F524</f>
        <v>15043</v>
      </c>
      <c r="F524" s="43">
        <f>'Aliquote medie'!G524</f>
        <v>0.28873320537428021</v>
      </c>
      <c r="G524" s="15">
        <f>VLOOKUP(B524,'Detrazioni '!A:N,14,FALSE)</f>
        <v>0</v>
      </c>
      <c r="H524" s="3">
        <f t="shared" si="64"/>
        <v>0</v>
      </c>
      <c r="I524" s="16">
        <f t="shared" si="65"/>
        <v>0</v>
      </c>
      <c r="J524" s="22">
        <f t="shared" si="66"/>
        <v>15043</v>
      </c>
      <c r="K524" s="22">
        <f t="shared" si="68"/>
        <v>0.28873320537428021</v>
      </c>
      <c r="L524" s="22">
        <f t="shared" si="69"/>
        <v>43</v>
      </c>
      <c r="M524" s="41">
        <f t="shared" si="70"/>
        <v>0.43</v>
      </c>
      <c r="N524" s="41">
        <f t="shared" si="71"/>
        <v>0.43</v>
      </c>
    </row>
    <row r="525" spans="1:14" x14ac:dyDescent="0.2">
      <c r="A525" s="12">
        <v>100</v>
      </c>
      <c r="B525" s="12">
        <f t="shared" si="67"/>
        <v>52200</v>
      </c>
      <c r="C525" s="13">
        <f>'Aliquote medie'!C525</f>
        <v>3</v>
      </c>
      <c r="D525" s="43">
        <f>'Aliquote medie'!D525</f>
        <v>0.43</v>
      </c>
      <c r="E525" s="14">
        <f>'Aliquote medie'!F525</f>
        <v>15086</v>
      </c>
      <c r="F525" s="43">
        <f>'Aliquote medie'!G525</f>
        <v>0.28900383141762453</v>
      </c>
      <c r="G525" s="15">
        <f>VLOOKUP(B525,'Detrazioni '!A:N,14,FALSE)</f>
        <v>0</v>
      </c>
      <c r="H525" s="3">
        <f t="shared" si="64"/>
        <v>0</v>
      </c>
      <c r="I525" s="16">
        <f t="shared" si="65"/>
        <v>0</v>
      </c>
      <c r="J525" s="22">
        <f t="shared" si="66"/>
        <v>15086</v>
      </c>
      <c r="K525" s="22">
        <f t="shared" si="68"/>
        <v>0.28900383141762453</v>
      </c>
      <c r="L525" s="22">
        <f t="shared" si="69"/>
        <v>43</v>
      </c>
      <c r="M525" s="41">
        <f t="shared" si="70"/>
        <v>0.43</v>
      </c>
      <c r="N525" s="41">
        <f t="shared" si="71"/>
        <v>0.43</v>
      </c>
    </row>
    <row r="526" spans="1:14" x14ac:dyDescent="0.2">
      <c r="A526" s="12">
        <v>100</v>
      </c>
      <c r="B526" s="12">
        <f t="shared" si="67"/>
        <v>52300</v>
      </c>
      <c r="C526" s="13">
        <f>'Aliquote medie'!C526</f>
        <v>3</v>
      </c>
      <c r="D526" s="43">
        <f>'Aliquote medie'!D526</f>
        <v>0.43</v>
      </c>
      <c r="E526" s="14">
        <f>'Aliquote medie'!F526</f>
        <v>15129</v>
      </c>
      <c r="F526" s="43">
        <f>'Aliquote medie'!G526</f>
        <v>0.2892734225621415</v>
      </c>
      <c r="G526" s="15">
        <f>VLOOKUP(B526,'Detrazioni '!A:N,14,FALSE)</f>
        <v>0</v>
      </c>
      <c r="H526" s="3">
        <f t="shared" si="64"/>
        <v>0</v>
      </c>
      <c r="I526" s="16">
        <f t="shared" si="65"/>
        <v>0</v>
      </c>
      <c r="J526" s="22">
        <f t="shared" si="66"/>
        <v>15129</v>
      </c>
      <c r="K526" s="22">
        <f t="shared" si="68"/>
        <v>0.2892734225621415</v>
      </c>
      <c r="L526" s="22">
        <f t="shared" si="69"/>
        <v>43</v>
      </c>
      <c r="M526" s="41">
        <f t="shared" si="70"/>
        <v>0.43</v>
      </c>
      <c r="N526" s="41">
        <f t="shared" si="71"/>
        <v>0.43</v>
      </c>
    </row>
    <row r="527" spans="1:14" x14ac:dyDescent="0.2">
      <c r="A527" s="12">
        <v>100</v>
      </c>
      <c r="B527" s="12">
        <f t="shared" si="67"/>
        <v>52400</v>
      </c>
      <c r="C527" s="13">
        <f>'Aliquote medie'!C527</f>
        <v>3</v>
      </c>
      <c r="D527" s="43">
        <f>'Aliquote medie'!D527</f>
        <v>0.43</v>
      </c>
      <c r="E527" s="14">
        <f>'Aliquote medie'!F527</f>
        <v>15172</v>
      </c>
      <c r="F527" s="43">
        <f>'Aliquote medie'!G527</f>
        <v>0.28954198473282444</v>
      </c>
      <c r="G527" s="15">
        <f>VLOOKUP(B527,'Detrazioni '!A:N,14,FALSE)</f>
        <v>0</v>
      </c>
      <c r="H527" s="3">
        <f t="shared" si="64"/>
        <v>0</v>
      </c>
      <c r="I527" s="16">
        <f t="shared" si="65"/>
        <v>0</v>
      </c>
      <c r="J527" s="22">
        <f t="shared" si="66"/>
        <v>15172</v>
      </c>
      <c r="K527" s="22">
        <f t="shared" si="68"/>
        <v>0.28954198473282444</v>
      </c>
      <c r="L527" s="22">
        <f t="shared" si="69"/>
        <v>43</v>
      </c>
      <c r="M527" s="41">
        <f t="shared" si="70"/>
        <v>0.43</v>
      </c>
      <c r="N527" s="41">
        <f t="shared" si="71"/>
        <v>0.43</v>
      </c>
    </row>
    <row r="528" spans="1:14" x14ac:dyDescent="0.2">
      <c r="A528" s="12">
        <v>100</v>
      </c>
      <c r="B528" s="12">
        <f t="shared" si="67"/>
        <v>52500</v>
      </c>
      <c r="C528" s="13">
        <f>'Aliquote medie'!C528</f>
        <v>3</v>
      </c>
      <c r="D528" s="43">
        <f>'Aliquote medie'!D528</f>
        <v>0.43</v>
      </c>
      <c r="E528" s="14">
        <f>'Aliquote medie'!F528</f>
        <v>15215</v>
      </c>
      <c r="F528" s="43">
        <f>'Aliquote medie'!G528</f>
        <v>0.28980952380952379</v>
      </c>
      <c r="G528" s="15">
        <f>VLOOKUP(B528,'Detrazioni '!A:N,14,FALSE)</f>
        <v>0</v>
      </c>
      <c r="H528" s="3">
        <f t="shared" si="64"/>
        <v>0</v>
      </c>
      <c r="I528" s="16">
        <f t="shared" si="65"/>
        <v>0</v>
      </c>
      <c r="J528" s="22">
        <f t="shared" si="66"/>
        <v>15215</v>
      </c>
      <c r="K528" s="22">
        <f t="shared" si="68"/>
        <v>0.28980952380952379</v>
      </c>
      <c r="L528" s="22">
        <f t="shared" si="69"/>
        <v>43</v>
      </c>
      <c r="M528" s="41">
        <f t="shared" si="70"/>
        <v>0.43</v>
      </c>
      <c r="N528" s="41">
        <f t="shared" si="71"/>
        <v>0.43</v>
      </c>
    </row>
    <row r="529" spans="1:14" x14ac:dyDescent="0.2">
      <c r="A529" s="12">
        <v>100</v>
      </c>
      <c r="B529" s="12">
        <f t="shared" si="67"/>
        <v>52600</v>
      </c>
      <c r="C529" s="13">
        <f>'Aliquote medie'!C529</f>
        <v>3</v>
      </c>
      <c r="D529" s="43">
        <f>'Aliquote medie'!D529</f>
        <v>0.43</v>
      </c>
      <c r="E529" s="14">
        <f>'Aliquote medie'!F529</f>
        <v>15258</v>
      </c>
      <c r="F529" s="43">
        <f>'Aliquote medie'!G529</f>
        <v>0.29007604562737643</v>
      </c>
      <c r="G529" s="15">
        <f>VLOOKUP(B529,'Detrazioni '!A:N,14,FALSE)</f>
        <v>0</v>
      </c>
      <c r="H529" s="3">
        <f t="shared" si="64"/>
        <v>0</v>
      </c>
      <c r="I529" s="16">
        <f t="shared" si="65"/>
        <v>0</v>
      </c>
      <c r="J529" s="22">
        <f t="shared" si="66"/>
        <v>15258</v>
      </c>
      <c r="K529" s="22">
        <f t="shared" si="68"/>
        <v>0.29007604562737643</v>
      </c>
      <c r="L529" s="22">
        <f t="shared" si="69"/>
        <v>43</v>
      </c>
      <c r="M529" s="41">
        <f t="shared" si="70"/>
        <v>0.43</v>
      </c>
      <c r="N529" s="41">
        <f t="shared" si="71"/>
        <v>0.43</v>
      </c>
    </row>
    <row r="530" spans="1:14" x14ac:dyDescent="0.2">
      <c r="A530" s="12">
        <v>100</v>
      </c>
      <c r="B530" s="12">
        <f t="shared" si="67"/>
        <v>52700</v>
      </c>
      <c r="C530" s="13">
        <f>'Aliquote medie'!C530</f>
        <v>3</v>
      </c>
      <c r="D530" s="43">
        <f>'Aliquote medie'!D530</f>
        <v>0.43</v>
      </c>
      <c r="E530" s="14">
        <f>'Aliquote medie'!F530</f>
        <v>15301</v>
      </c>
      <c r="F530" s="43">
        <f>'Aliquote medie'!G530</f>
        <v>0.2903415559772296</v>
      </c>
      <c r="G530" s="15">
        <f>VLOOKUP(B530,'Detrazioni '!A:N,14,FALSE)</f>
        <v>0</v>
      </c>
      <c r="H530" s="3">
        <f t="shared" si="64"/>
        <v>0</v>
      </c>
      <c r="I530" s="16">
        <f t="shared" si="65"/>
        <v>0</v>
      </c>
      <c r="J530" s="22">
        <f t="shared" si="66"/>
        <v>15301</v>
      </c>
      <c r="K530" s="22">
        <f t="shared" si="68"/>
        <v>0.2903415559772296</v>
      </c>
      <c r="L530" s="22">
        <f t="shared" si="69"/>
        <v>43</v>
      </c>
      <c r="M530" s="41">
        <f t="shared" si="70"/>
        <v>0.43</v>
      </c>
      <c r="N530" s="41">
        <f t="shared" si="71"/>
        <v>0.43</v>
      </c>
    </row>
    <row r="531" spans="1:14" x14ac:dyDescent="0.2">
      <c r="A531" s="12">
        <v>100</v>
      </c>
      <c r="B531" s="12">
        <f t="shared" si="67"/>
        <v>52800</v>
      </c>
      <c r="C531" s="13">
        <f>'Aliquote medie'!C531</f>
        <v>3</v>
      </c>
      <c r="D531" s="43">
        <f>'Aliquote medie'!D531</f>
        <v>0.43</v>
      </c>
      <c r="E531" s="14">
        <f>'Aliquote medie'!F531</f>
        <v>15344</v>
      </c>
      <c r="F531" s="43">
        <f>'Aliquote medie'!G531</f>
        <v>0.29060606060606059</v>
      </c>
      <c r="G531" s="15">
        <f>VLOOKUP(B531,'Detrazioni '!A:N,14,FALSE)</f>
        <v>0</v>
      </c>
      <c r="H531" s="3">
        <f t="shared" si="64"/>
        <v>0</v>
      </c>
      <c r="I531" s="16">
        <f t="shared" si="65"/>
        <v>0</v>
      </c>
      <c r="J531" s="22">
        <f t="shared" si="66"/>
        <v>15344</v>
      </c>
      <c r="K531" s="22">
        <f t="shared" si="68"/>
        <v>0.29060606060606059</v>
      </c>
      <c r="L531" s="22">
        <f t="shared" si="69"/>
        <v>43</v>
      </c>
      <c r="M531" s="41">
        <f t="shared" si="70"/>
        <v>0.43</v>
      </c>
      <c r="N531" s="41">
        <f t="shared" si="71"/>
        <v>0.43</v>
      </c>
    </row>
    <row r="532" spans="1:14" x14ac:dyDescent="0.2">
      <c r="A532" s="12">
        <v>100</v>
      </c>
      <c r="B532" s="12">
        <f t="shared" si="67"/>
        <v>52900</v>
      </c>
      <c r="C532" s="13">
        <f>'Aliquote medie'!C532</f>
        <v>3</v>
      </c>
      <c r="D532" s="43">
        <f>'Aliquote medie'!D532</f>
        <v>0.43</v>
      </c>
      <c r="E532" s="14">
        <f>'Aliquote medie'!F532</f>
        <v>15387</v>
      </c>
      <c r="F532" s="43">
        <f>'Aliquote medie'!G532</f>
        <v>0.29086956521739132</v>
      </c>
      <c r="G532" s="15">
        <f>VLOOKUP(B532,'Detrazioni '!A:N,14,FALSE)</f>
        <v>0</v>
      </c>
      <c r="H532" s="3">
        <f t="shared" si="64"/>
        <v>0</v>
      </c>
      <c r="I532" s="16">
        <f t="shared" si="65"/>
        <v>0</v>
      </c>
      <c r="J532" s="22">
        <f t="shared" si="66"/>
        <v>15387</v>
      </c>
      <c r="K532" s="22">
        <f t="shared" si="68"/>
        <v>0.29086956521739132</v>
      </c>
      <c r="L532" s="22">
        <f t="shared" si="69"/>
        <v>43</v>
      </c>
      <c r="M532" s="41">
        <f t="shared" si="70"/>
        <v>0.43</v>
      </c>
      <c r="N532" s="41">
        <f t="shared" si="71"/>
        <v>0.43</v>
      </c>
    </row>
    <row r="533" spans="1:14" x14ac:dyDescent="0.2">
      <c r="A533" s="12">
        <v>100</v>
      </c>
      <c r="B533" s="12">
        <f t="shared" si="67"/>
        <v>53000</v>
      </c>
      <c r="C533" s="13">
        <f>'Aliquote medie'!C533</f>
        <v>3</v>
      </c>
      <c r="D533" s="43">
        <f>'Aliquote medie'!D533</f>
        <v>0.43</v>
      </c>
      <c r="E533" s="14">
        <f>'Aliquote medie'!F533</f>
        <v>15430</v>
      </c>
      <c r="F533" s="43">
        <f>'Aliquote medie'!G533</f>
        <v>0.29113207547169812</v>
      </c>
      <c r="G533" s="15">
        <f>VLOOKUP(B533,'Detrazioni '!A:N,14,FALSE)</f>
        <v>0</v>
      </c>
      <c r="H533" s="3">
        <f t="shared" si="64"/>
        <v>0</v>
      </c>
      <c r="I533" s="16">
        <f t="shared" si="65"/>
        <v>0</v>
      </c>
      <c r="J533" s="22">
        <f t="shared" si="66"/>
        <v>15430</v>
      </c>
      <c r="K533" s="22">
        <f t="shared" si="68"/>
        <v>0.29113207547169812</v>
      </c>
      <c r="L533" s="22">
        <f t="shared" si="69"/>
        <v>43</v>
      </c>
      <c r="M533" s="41">
        <f t="shared" si="70"/>
        <v>0.43</v>
      </c>
      <c r="N533" s="41">
        <f t="shared" si="71"/>
        <v>0.43</v>
      </c>
    </row>
    <row r="534" spans="1:14" x14ac:dyDescent="0.2">
      <c r="A534" s="12">
        <v>100</v>
      </c>
      <c r="B534" s="12">
        <f t="shared" si="67"/>
        <v>53100</v>
      </c>
      <c r="C534" s="13">
        <f>'Aliquote medie'!C534</f>
        <v>3</v>
      </c>
      <c r="D534" s="43">
        <f>'Aliquote medie'!D534</f>
        <v>0.43</v>
      </c>
      <c r="E534" s="14">
        <f>'Aliquote medie'!F534</f>
        <v>15473</v>
      </c>
      <c r="F534" s="43">
        <f>'Aliquote medie'!G534</f>
        <v>0.29139359698681733</v>
      </c>
      <c r="G534" s="15">
        <f>VLOOKUP(B534,'Detrazioni '!A:N,14,FALSE)</f>
        <v>0</v>
      </c>
      <c r="H534" s="3">
        <f t="shared" si="64"/>
        <v>0</v>
      </c>
      <c r="I534" s="16">
        <f t="shared" si="65"/>
        <v>0</v>
      </c>
      <c r="J534" s="22">
        <f t="shared" si="66"/>
        <v>15473</v>
      </c>
      <c r="K534" s="22">
        <f t="shared" si="68"/>
        <v>0.29139359698681733</v>
      </c>
      <c r="L534" s="22">
        <f t="shared" si="69"/>
        <v>43</v>
      </c>
      <c r="M534" s="41">
        <f t="shared" si="70"/>
        <v>0.43</v>
      </c>
      <c r="N534" s="41">
        <f t="shared" si="71"/>
        <v>0.43</v>
      </c>
    </row>
    <row r="535" spans="1:14" x14ac:dyDescent="0.2">
      <c r="A535" s="12">
        <v>100</v>
      </c>
      <c r="B535" s="12">
        <f t="shared" si="67"/>
        <v>53200</v>
      </c>
      <c r="C535" s="13">
        <f>'Aliquote medie'!C535</f>
        <v>3</v>
      </c>
      <c r="D535" s="43">
        <f>'Aliquote medie'!D535</f>
        <v>0.43</v>
      </c>
      <c r="E535" s="14">
        <f>'Aliquote medie'!F535</f>
        <v>15516</v>
      </c>
      <c r="F535" s="43">
        <f>'Aliquote medie'!G535</f>
        <v>0.29165413533834589</v>
      </c>
      <c r="G535" s="15">
        <f>VLOOKUP(B535,'Detrazioni '!A:N,14,FALSE)</f>
        <v>0</v>
      </c>
      <c r="H535" s="3">
        <f t="shared" si="64"/>
        <v>0</v>
      </c>
      <c r="I535" s="16">
        <f t="shared" si="65"/>
        <v>0</v>
      </c>
      <c r="J535" s="22">
        <f t="shared" si="66"/>
        <v>15516</v>
      </c>
      <c r="K535" s="22">
        <f t="shared" si="68"/>
        <v>0.29165413533834589</v>
      </c>
      <c r="L535" s="22">
        <f t="shared" si="69"/>
        <v>43</v>
      </c>
      <c r="M535" s="41">
        <f t="shared" si="70"/>
        <v>0.43</v>
      </c>
      <c r="N535" s="41">
        <f t="shared" si="71"/>
        <v>0.43</v>
      </c>
    </row>
    <row r="536" spans="1:14" x14ac:dyDescent="0.2">
      <c r="A536" s="12">
        <v>100</v>
      </c>
      <c r="B536" s="12">
        <f t="shared" si="67"/>
        <v>53300</v>
      </c>
      <c r="C536" s="13">
        <f>'Aliquote medie'!C536</f>
        <v>3</v>
      </c>
      <c r="D536" s="43">
        <f>'Aliquote medie'!D536</f>
        <v>0.43</v>
      </c>
      <c r="E536" s="14">
        <f>'Aliquote medie'!F536</f>
        <v>15559</v>
      </c>
      <c r="F536" s="43">
        <f>'Aliquote medie'!G536</f>
        <v>0.29191369606003753</v>
      </c>
      <c r="G536" s="15">
        <f>VLOOKUP(B536,'Detrazioni '!A:N,14,FALSE)</f>
        <v>0</v>
      </c>
      <c r="H536" s="3">
        <f t="shared" si="64"/>
        <v>0</v>
      </c>
      <c r="I536" s="16">
        <f t="shared" si="65"/>
        <v>0</v>
      </c>
      <c r="J536" s="22">
        <f t="shared" si="66"/>
        <v>15559</v>
      </c>
      <c r="K536" s="22">
        <f t="shared" si="68"/>
        <v>0.29191369606003753</v>
      </c>
      <c r="L536" s="22">
        <f t="shared" si="69"/>
        <v>43</v>
      </c>
      <c r="M536" s="41">
        <f t="shared" si="70"/>
        <v>0.43</v>
      </c>
      <c r="N536" s="41">
        <f t="shared" si="71"/>
        <v>0.43</v>
      </c>
    </row>
    <row r="537" spans="1:14" x14ac:dyDescent="0.2">
      <c r="A537" s="12">
        <v>100</v>
      </c>
      <c r="B537" s="12">
        <f t="shared" si="67"/>
        <v>53400</v>
      </c>
      <c r="C537" s="13">
        <f>'Aliquote medie'!C537</f>
        <v>3</v>
      </c>
      <c r="D537" s="43">
        <f>'Aliquote medie'!D537</f>
        <v>0.43</v>
      </c>
      <c r="E537" s="14">
        <f>'Aliquote medie'!F537</f>
        <v>15602</v>
      </c>
      <c r="F537" s="43">
        <f>'Aliquote medie'!G537</f>
        <v>0.29217228464419476</v>
      </c>
      <c r="G537" s="15">
        <f>VLOOKUP(B537,'Detrazioni '!A:N,14,FALSE)</f>
        <v>0</v>
      </c>
      <c r="H537" s="3">
        <f t="shared" si="64"/>
        <v>0</v>
      </c>
      <c r="I537" s="16">
        <f t="shared" si="65"/>
        <v>0</v>
      </c>
      <c r="J537" s="22">
        <f t="shared" si="66"/>
        <v>15602</v>
      </c>
      <c r="K537" s="22">
        <f t="shared" si="68"/>
        <v>0.29217228464419476</v>
      </c>
      <c r="L537" s="22">
        <f t="shared" si="69"/>
        <v>43</v>
      </c>
      <c r="M537" s="41">
        <f t="shared" si="70"/>
        <v>0.43</v>
      </c>
      <c r="N537" s="41">
        <f t="shared" si="71"/>
        <v>0.43</v>
      </c>
    </row>
    <row r="538" spans="1:14" x14ac:dyDescent="0.2">
      <c r="A538" s="12">
        <v>100</v>
      </c>
      <c r="B538" s="12">
        <f t="shared" si="67"/>
        <v>53500</v>
      </c>
      <c r="C538" s="13">
        <f>'Aliquote medie'!C538</f>
        <v>3</v>
      </c>
      <c r="D538" s="43">
        <f>'Aliquote medie'!D538</f>
        <v>0.43</v>
      </c>
      <c r="E538" s="14">
        <f>'Aliquote medie'!F538</f>
        <v>15645</v>
      </c>
      <c r="F538" s="43">
        <f>'Aliquote medie'!G538</f>
        <v>0.29242990654205608</v>
      </c>
      <c r="G538" s="15">
        <f>VLOOKUP(B538,'Detrazioni '!A:N,14,FALSE)</f>
        <v>0</v>
      </c>
      <c r="H538" s="3">
        <f t="shared" si="64"/>
        <v>0</v>
      </c>
      <c r="I538" s="16">
        <f t="shared" si="65"/>
        <v>0</v>
      </c>
      <c r="J538" s="22">
        <f t="shared" si="66"/>
        <v>15645</v>
      </c>
      <c r="K538" s="22">
        <f t="shared" si="68"/>
        <v>0.29242990654205608</v>
      </c>
      <c r="L538" s="22">
        <f t="shared" si="69"/>
        <v>43</v>
      </c>
      <c r="M538" s="41">
        <f t="shared" si="70"/>
        <v>0.43</v>
      </c>
      <c r="N538" s="41">
        <f t="shared" si="71"/>
        <v>0.43</v>
      </c>
    </row>
    <row r="539" spans="1:14" x14ac:dyDescent="0.2">
      <c r="A539" s="12">
        <v>100</v>
      </c>
      <c r="B539" s="12">
        <f t="shared" si="67"/>
        <v>53600</v>
      </c>
      <c r="C539" s="13">
        <f>'Aliquote medie'!C539</f>
        <v>3</v>
      </c>
      <c r="D539" s="43">
        <f>'Aliquote medie'!D539</f>
        <v>0.43</v>
      </c>
      <c r="E539" s="14">
        <f>'Aliquote medie'!F539</f>
        <v>15688</v>
      </c>
      <c r="F539" s="43">
        <f>'Aliquote medie'!G539</f>
        <v>0.29268656716417912</v>
      </c>
      <c r="G539" s="15">
        <f>VLOOKUP(B539,'Detrazioni '!A:N,14,FALSE)</f>
        <v>0</v>
      </c>
      <c r="H539" s="3">
        <f t="shared" si="64"/>
        <v>0</v>
      </c>
      <c r="I539" s="16">
        <f t="shared" si="65"/>
        <v>0</v>
      </c>
      <c r="J539" s="22">
        <f t="shared" si="66"/>
        <v>15688</v>
      </c>
      <c r="K539" s="22">
        <f t="shared" si="68"/>
        <v>0.29268656716417912</v>
      </c>
      <c r="L539" s="22">
        <f t="shared" si="69"/>
        <v>43</v>
      </c>
      <c r="M539" s="41">
        <f t="shared" si="70"/>
        <v>0.43</v>
      </c>
      <c r="N539" s="41">
        <f t="shared" si="71"/>
        <v>0.43</v>
      </c>
    </row>
    <row r="540" spans="1:14" x14ac:dyDescent="0.2">
      <c r="A540" s="12">
        <v>100</v>
      </c>
      <c r="B540" s="12">
        <f t="shared" si="67"/>
        <v>53700</v>
      </c>
      <c r="C540" s="13">
        <f>'Aliquote medie'!C540</f>
        <v>3</v>
      </c>
      <c r="D540" s="43">
        <f>'Aliquote medie'!D540</f>
        <v>0.43</v>
      </c>
      <c r="E540" s="14">
        <f>'Aliquote medie'!F540</f>
        <v>15731</v>
      </c>
      <c r="F540" s="43">
        <f>'Aliquote medie'!G540</f>
        <v>0.29294227188081939</v>
      </c>
      <c r="G540" s="15">
        <f>VLOOKUP(B540,'Detrazioni '!A:N,14,FALSE)</f>
        <v>0</v>
      </c>
      <c r="H540" s="3">
        <f t="shared" si="64"/>
        <v>0</v>
      </c>
      <c r="I540" s="16">
        <f t="shared" si="65"/>
        <v>0</v>
      </c>
      <c r="J540" s="22">
        <f t="shared" si="66"/>
        <v>15731</v>
      </c>
      <c r="K540" s="22">
        <f t="shared" si="68"/>
        <v>0.29294227188081939</v>
      </c>
      <c r="L540" s="22">
        <f t="shared" si="69"/>
        <v>43</v>
      </c>
      <c r="M540" s="41">
        <f t="shared" si="70"/>
        <v>0.43</v>
      </c>
      <c r="N540" s="41">
        <f t="shared" si="71"/>
        <v>0.43</v>
      </c>
    </row>
    <row r="541" spans="1:14" x14ac:dyDescent="0.2">
      <c r="A541" s="12">
        <v>100</v>
      </c>
      <c r="B541" s="12">
        <f t="shared" si="67"/>
        <v>53800</v>
      </c>
      <c r="C541" s="13">
        <f>'Aliquote medie'!C541</f>
        <v>3</v>
      </c>
      <c r="D541" s="43">
        <f>'Aliquote medie'!D541</f>
        <v>0.43</v>
      </c>
      <c r="E541" s="14">
        <f>'Aliquote medie'!F541</f>
        <v>15774</v>
      </c>
      <c r="F541" s="43">
        <f>'Aliquote medie'!G541</f>
        <v>0.29319702602230485</v>
      </c>
      <c r="G541" s="15">
        <f>VLOOKUP(B541,'Detrazioni '!A:N,14,FALSE)</f>
        <v>0</v>
      </c>
      <c r="H541" s="3">
        <f t="shared" si="64"/>
        <v>0</v>
      </c>
      <c r="I541" s="16">
        <f t="shared" si="65"/>
        <v>0</v>
      </c>
      <c r="J541" s="22">
        <f t="shared" si="66"/>
        <v>15774</v>
      </c>
      <c r="K541" s="22">
        <f t="shared" si="68"/>
        <v>0.29319702602230485</v>
      </c>
      <c r="L541" s="22">
        <f t="shared" si="69"/>
        <v>43</v>
      </c>
      <c r="M541" s="41">
        <f t="shared" si="70"/>
        <v>0.43</v>
      </c>
      <c r="N541" s="41">
        <f t="shared" si="71"/>
        <v>0.43</v>
      </c>
    </row>
    <row r="542" spans="1:14" x14ac:dyDescent="0.2">
      <c r="A542" s="12">
        <v>100</v>
      </c>
      <c r="B542" s="12">
        <f t="shared" si="67"/>
        <v>53900</v>
      </c>
      <c r="C542" s="13">
        <f>'Aliquote medie'!C542</f>
        <v>3</v>
      </c>
      <c r="D542" s="43">
        <f>'Aliquote medie'!D542</f>
        <v>0.43</v>
      </c>
      <c r="E542" s="14">
        <f>'Aliquote medie'!F542</f>
        <v>15817</v>
      </c>
      <c r="F542" s="43">
        <f>'Aliquote medie'!G542</f>
        <v>0.29345083487940632</v>
      </c>
      <c r="G542" s="15">
        <f>VLOOKUP(B542,'Detrazioni '!A:N,14,FALSE)</f>
        <v>0</v>
      </c>
      <c r="H542" s="3">
        <f t="shared" si="64"/>
        <v>0</v>
      </c>
      <c r="I542" s="16">
        <f t="shared" si="65"/>
        <v>0</v>
      </c>
      <c r="J542" s="22">
        <f t="shared" si="66"/>
        <v>15817</v>
      </c>
      <c r="K542" s="22">
        <f t="shared" si="68"/>
        <v>0.29345083487940632</v>
      </c>
      <c r="L542" s="22">
        <f t="shared" si="69"/>
        <v>43</v>
      </c>
      <c r="M542" s="41">
        <f t="shared" si="70"/>
        <v>0.43</v>
      </c>
      <c r="N542" s="41">
        <f t="shared" si="71"/>
        <v>0.43</v>
      </c>
    </row>
    <row r="543" spans="1:14" x14ac:dyDescent="0.2">
      <c r="A543" s="12">
        <v>100</v>
      </c>
      <c r="B543" s="12">
        <f t="shared" si="67"/>
        <v>54000</v>
      </c>
      <c r="C543" s="13">
        <f>'Aliquote medie'!C543</f>
        <v>3</v>
      </c>
      <c r="D543" s="43">
        <f>'Aliquote medie'!D543</f>
        <v>0.43</v>
      </c>
      <c r="E543" s="14">
        <f>'Aliquote medie'!F543</f>
        <v>15860</v>
      </c>
      <c r="F543" s="43">
        <f>'Aliquote medie'!G543</f>
        <v>0.29370370370370369</v>
      </c>
      <c r="G543" s="15">
        <f>VLOOKUP(B543,'Detrazioni '!A:N,14,FALSE)</f>
        <v>0</v>
      </c>
      <c r="H543" s="3">
        <f t="shared" si="64"/>
        <v>0</v>
      </c>
      <c r="I543" s="16">
        <f t="shared" si="65"/>
        <v>0</v>
      </c>
      <c r="J543" s="22">
        <f t="shared" si="66"/>
        <v>15860</v>
      </c>
      <c r="K543" s="22">
        <f t="shared" si="68"/>
        <v>0.29370370370370369</v>
      </c>
      <c r="L543" s="22">
        <f t="shared" si="69"/>
        <v>43</v>
      </c>
      <c r="M543" s="41">
        <f t="shared" si="70"/>
        <v>0.43</v>
      </c>
      <c r="N543" s="41">
        <f t="shared" si="71"/>
        <v>0.43</v>
      </c>
    </row>
    <row r="544" spans="1:14" x14ac:dyDescent="0.2">
      <c r="A544" s="12">
        <v>100</v>
      </c>
      <c r="B544" s="12">
        <f t="shared" si="67"/>
        <v>54100</v>
      </c>
      <c r="C544" s="13">
        <f>'Aliquote medie'!C544</f>
        <v>3</v>
      </c>
      <c r="D544" s="43">
        <f>'Aliquote medie'!D544</f>
        <v>0.43</v>
      </c>
      <c r="E544" s="14">
        <f>'Aliquote medie'!F544</f>
        <v>15903</v>
      </c>
      <c r="F544" s="43">
        <f>'Aliquote medie'!G544</f>
        <v>0.29395563770794825</v>
      </c>
      <c r="G544" s="15">
        <f>VLOOKUP(B544,'Detrazioni '!A:N,14,FALSE)</f>
        <v>0</v>
      </c>
      <c r="H544" s="3">
        <f t="shared" si="64"/>
        <v>0</v>
      </c>
      <c r="I544" s="16">
        <f t="shared" si="65"/>
        <v>0</v>
      </c>
      <c r="J544" s="22">
        <f t="shared" si="66"/>
        <v>15903</v>
      </c>
      <c r="K544" s="22">
        <f t="shared" si="68"/>
        <v>0.29395563770794825</v>
      </c>
      <c r="L544" s="22">
        <f t="shared" si="69"/>
        <v>43</v>
      </c>
      <c r="M544" s="41">
        <f t="shared" si="70"/>
        <v>0.43</v>
      </c>
      <c r="N544" s="41">
        <f t="shared" si="71"/>
        <v>0.43</v>
      </c>
    </row>
    <row r="545" spans="1:14" x14ac:dyDescent="0.2">
      <c r="A545" s="12">
        <v>100</v>
      </c>
      <c r="B545" s="12">
        <f t="shared" si="67"/>
        <v>54200</v>
      </c>
      <c r="C545" s="13">
        <f>'Aliquote medie'!C545</f>
        <v>3</v>
      </c>
      <c r="D545" s="43">
        <f>'Aliquote medie'!D545</f>
        <v>0.43</v>
      </c>
      <c r="E545" s="14">
        <f>'Aliquote medie'!F545</f>
        <v>15946</v>
      </c>
      <c r="F545" s="43">
        <f>'Aliquote medie'!G545</f>
        <v>0.29420664206642066</v>
      </c>
      <c r="G545" s="15">
        <f>VLOOKUP(B545,'Detrazioni '!A:N,14,FALSE)</f>
        <v>0</v>
      </c>
      <c r="H545" s="3">
        <f t="shared" si="64"/>
        <v>0</v>
      </c>
      <c r="I545" s="16">
        <f t="shared" si="65"/>
        <v>0</v>
      </c>
      <c r="J545" s="22">
        <f t="shared" si="66"/>
        <v>15946</v>
      </c>
      <c r="K545" s="22">
        <f t="shared" si="68"/>
        <v>0.29420664206642066</v>
      </c>
      <c r="L545" s="22">
        <f t="shared" si="69"/>
        <v>43</v>
      </c>
      <c r="M545" s="41">
        <f t="shared" si="70"/>
        <v>0.43</v>
      </c>
      <c r="N545" s="41">
        <f t="shared" si="71"/>
        <v>0.43</v>
      </c>
    </row>
    <row r="546" spans="1:14" x14ac:dyDescent="0.2">
      <c r="A546" s="12">
        <v>100</v>
      </c>
      <c r="B546" s="12">
        <f t="shared" si="67"/>
        <v>54300</v>
      </c>
      <c r="C546" s="13">
        <f>'Aliquote medie'!C546</f>
        <v>3</v>
      </c>
      <c r="D546" s="43">
        <f>'Aliquote medie'!D546</f>
        <v>0.43</v>
      </c>
      <c r="E546" s="14">
        <f>'Aliquote medie'!F546</f>
        <v>15989</v>
      </c>
      <c r="F546" s="43">
        <f>'Aliquote medie'!G546</f>
        <v>0.29445672191528544</v>
      </c>
      <c r="G546" s="15">
        <f>VLOOKUP(B546,'Detrazioni '!A:N,14,FALSE)</f>
        <v>0</v>
      </c>
      <c r="H546" s="3">
        <f t="shared" si="64"/>
        <v>0</v>
      </c>
      <c r="I546" s="16">
        <f t="shared" si="65"/>
        <v>0</v>
      </c>
      <c r="J546" s="22">
        <f t="shared" si="66"/>
        <v>15989</v>
      </c>
      <c r="K546" s="22">
        <f t="shared" si="68"/>
        <v>0.29445672191528544</v>
      </c>
      <c r="L546" s="22">
        <f t="shared" si="69"/>
        <v>43</v>
      </c>
      <c r="M546" s="41">
        <f t="shared" si="70"/>
        <v>0.43</v>
      </c>
      <c r="N546" s="41">
        <f t="shared" si="71"/>
        <v>0.43</v>
      </c>
    </row>
    <row r="547" spans="1:14" x14ac:dyDescent="0.2">
      <c r="A547" s="12">
        <v>100</v>
      </c>
      <c r="B547" s="12">
        <f t="shared" si="67"/>
        <v>54400</v>
      </c>
      <c r="C547" s="13">
        <f>'Aliquote medie'!C547</f>
        <v>3</v>
      </c>
      <c r="D547" s="43">
        <f>'Aliquote medie'!D547</f>
        <v>0.43</v>
      </c>
      <c r="E547" s="14">
        <f>'Aliquote medie'!F547</f>
        <v>16032</v>
      </c>
      <c r="F547" s="43">
        <f>'Aliquote medie'!G547</f>
        <v>0.29470588235294115</v>
      </c>
      <c r="G547" s="15">
        <f>VLOOKUP(B547,'Detrazioni '!A:N,14,FALSE)</f>
        <v>0</v>
      </c>
      <c r="H547" s="3">
        <f t="shared" si="64"/>
        <v>0</v>
      </c>
      <c r="I547" s="16">
        <f t="shared" si="65"/>
        <v>0</v>
      </c>
      <c r="J547" s="22">
        <f t="shared" si="66"/>
        <v>16032</v>
      </c>
      <c r="K547" s="22">
        <f t="shared" si="68"/>
        <v>0.29470588235294115</v>
      </c>
      <c r="L547" s="22">
        <f t="shared" si="69"/>
        <v>43</v>
      </c>
      <c r="M547" s="41">
        <f t="shared" si="70"/>
        <v>0.43</v>
      </c>
      <c r="N547" s="41">
        <f t="shared" si="71"/>
        <v>0.43</v>
      </c>
    </row>
    <row r="548" spans="1:14" x14ac:dyDescent="0.2">
      <c r="A548" s="12">
        <v>100</v>
      </c>
      <c r="B548" s="12">
        <f t="shared" si="67"/>
        <v>54500</v>
      </c>
      <c r="C548" s="13">
        <f>'Aliquote medie'!C548</f>
        <v>3</v>
      </c>
      <c r="D548" s="43">
        <f>'Aliquote medie'!D548</f>
        <v>0.43</v>
      </c>
      <c r="E548" s="14">
        <f>'Aliquote medie'!F548</f>
        <v>16075</v>
      </c>
      <c r="F548" s="43">
        <f>'Aliquote medie'!G548</f>
        <v>0.29495412844036695</v>
      </c>
      <c r="G548" s="15">
        <f>VLOOKUP(B548,'Detrazioni '!A:N,14,FALSE)</f>
        <v>0</v>
      </c>
      <c r="H548" s="3">
        <f t="shared" si="64"/>
        <v>0</v>
      </c>
      <c r="I548" s="16">
        <f t="shared" si="65"/>
        <v>0</v>
      </c>
      <c r="J548" s="22">
        <f t="shared" si="66"/>
        <v>16075</v>
      </c>
      <c r="K548" s="22">
        <f t="shared" si="68"/>
        <v>0.29495412844036695</v>
      </c>
      <c r="L548" s="22">
        <f t="shared" si="69"/>
        <v>43</v>
      </c>
      <c r="M548" s="41">
        <f t="shared" si="70"/>
        <v>0.43</v>
      </c>
      <c r="N548" s="41">
        <f t="shared" si="71"/>
        <v>0.43</v>
      </c>
    </row>
    <row r="549" spans="1:14" x14ac:dyDescent="0.2">
      <c r="A549" s="12">
        <v>100</v>
      </c>
      <c r="B549" s="12">
        <f t="shared" si="67"/>
        <v>54600</v>
      </c>
      <c r="C549" s="13">
        <f>'Aliquote medie'!C549</f>
        <v>3</v>
      </c>
      <c r="D549" s="43">
        <f>'Aliquote medie'!D549</f>
        <v>0.43</v>
      </c>
      <c r="E549" s="14">
        <f>'Aliquote medie'!F549</f>
        <v>16118</v>
      </c>
      <c r="F549" s="43">
        <f>'Aliquote medie'!G549</f>
        <v>0.29520146520146517</v>
      </c>
      <c r="G549" s="15">
        <f>VLOOKUP(B549,'Detrazioni '!A:N,14,FALSE)</f>
        <v>0</v>
      </c>
      <c r="H549" s="3">
        <f t="shared" si="64"/>
        <v>0</v>
      </c>
      <c r="I549" s="16">
        <f t="shared" si="65"/>
        <v>0</v>
      </c>
      <c r="J549" s="22">
        <f t="shared" si="66"/>
        <v>16118</v>
      </c>
      <c r="K549" s="22">
        <f t="shared" si="68"/>
        <v>0.29520146520146517</v>
      </c>
      <c r="L549" s="22">
        <f t="shared" si="69"/>
        <v>43</v>
      </c>
      <c r="M549" s="41">
        <f t="shared" si="70"/>
        <v>0.43</v>
      </c>
      <c r="N549" s="41">
        <f t="shared" si="71"/>
        <v>0.43</v>
      </c>
    </row>
    <row r="550" spans="1:14" x14ac:dyDescent="0.2">
      <c r="A550" s="12">
        <v>100</v>
      </c>
      <c r="B550" s="12">
        <f t="shared" si="67"/>
        <v>54700</v>
      </c>
      <c r="C550" s="13">
        <f>'Aliquote medie'!C550</f>
        <v>3</v>
      </c>
      <c r="D550" s="43">
        <f>'Aliquote medie'!D550</f>
        <v>0.43</v>
      </c>
      <c r="E550" s="14">
        <f>'Aliquote medie'!F550</f>
        <v>16161</v>
      </c>
      <c r="F550" s="43">
        <f>'Aliquote medie'!G550</f>
        <v>0.29544789762340035</v>
      </c>
      <c r="G550" s="15">
        <f>VLOOKUP(B550,'Detrazioni '!A:N,14,FALSE)</f>
        <v>0</v>
      </c>
      <c r="H550" s="3">
        <f t="shared" si="64"/>
        <v>0</v>
      </c>
      <c r="I550" s="16">
        <f t="shared" si="65"/>
        <v>0</v>
      </c>
      <c r="J550" s="22">
        <f t="shared" si="66"/>
        <v>16161</v>
      </c>
      <c r="K550" s="22">
        <f t="shared" si="68"/>
        <v>0.29544789762340035</v>
      </c>
      <c r="L550" s="22">
        <f t="shared" si="69"/>
        <v>43</v>
      </c>
      <c r="M550" s="41">
        <f t="shared" si="70"/>
        <v>0.43</v>
      </c>
      <c r="N550" s="41">
        <f t="shared" si="71"/>
        <v>0.43</v>
      </c>
    </row>
    <row r="551" spans="1:14" x14ac:dyDescent="0.2">
      <c r="A551" s="12">
        <v>100</v>
      </c>
      <c r="B551" s="12">
        <f t="shared" si="67"/>
        <v>54800</v>
      </c>
      <c r="C551" s="13">
        <f>'Aliquote medie'!C551</f>
        <v>3</v>
      </c>
      <c r="D551" s="43">
        <f>'Aliquote medie'!D551</f>
        <v>0.43</v>
      </c>
      <c r="E551" s="14">
        <f>'Aliquote medie'!F551</f>
        <v>16204</v>
      </c>
      <c r="F551" s="43">
        <f>'Aliquote medie'!G551</f>
        <v>0.29569343065693432</v>
      </c>
      <c r="G551" s="15">
        <f>VLOOKUP(B551,'Detrazioni '!A:N,14,FALSE)</f>
        <v>0</v>
      </c>
      <c r="H551" s="3">
        <f t="shared" si="64"/>
        <v>0</v>
      </c>
      <c r="I551" s="16">
        <f t="shared" si="65"/>
        <v>0</v>
      </c>
      <c r="J551" s="22">
        <f t="shared" si="66"/>
        <v>16204</v>
      </c>
      <c r="K551" s="22">
        <f t="shared" si="68"/>
        <v>0.29569343065693432</v>
      </c>
      <c r="L551" s="22">
        <f t="shared" si="69"/>
        <v>43</v>
      </c>
      <c r="M551" s="41">
        <f t="shared" si="70"/>
        <v>0.43</v>
      </c>
      <c r="N551" s="41">
        <f t="shared" si="71"/>
        <v>0.43</v>
      </c>
    </row>
    <row r="552" spans="1:14" x14ac:dyDescent="0.2">
      <c r="A552" s="12">
        <v>100</v>
      </c>
      <c r="B552" s="12">
        <f t="shared" si="67"/>
        <v>54900</v>
      </c>
      <c r="C552" s="13">
        <f>'Aliquote medie'!C552</f>
        <v>3</v>
      </c>
      <c r="D552" s="43">
        <f>'Aliquote medie'!D552</f>
        <v>0.43</v>
      </c>
      <c r="E552" s="14">
        <f>'Aliquote medie'!F552</f>
        <v>16247</v>
      </c>
      <c r="F552" s="43">
        <f>'Aliquote medie'!G552</f>
        <v>0.29593806921675775</v>
      </c>
      <c r="G552" s="15">
        <f>VLOOKUP(B552,'Detrazioni '!A:N,14,FALSE)</f>
        <v>0</v>
      </c>
      <c r="H552" s="3">
        <f t="shared" si="64"/>
        <v>0</v>
      </c>
      <c r="I552" s="16">
        <f t="shared" si="65"/>
        <v>0</v>
      </c>
      <c r="J552" s="22">
        <f t="shared" si="66"/>
        <v>16247</v>
      </c>
      <c r="K552" s="22">
        <f t="shared" si="68"/>
        <v>0.29593806921675775</v>
      </c>
      <c r="L552" s="22">
        <f t="shared" si="69"/>
        <v>43</v>
      </c>
      <c r="M552" s="41">
        <f t="shared" si="70"/>
        <v>0.43</v>
      </c>
      <c r="N552" s="41">
        <f t="shared" si="71"/>
        <v>0.43</v>
      </c>
    </row>
    <row r="553" spans="1:14" x14ac:dyDescent="0.2">
      <c r="A553" s="12">
        <v>100</v>
      </c>
      <c r="B553" s="12">
        <f t="shared" si="67"/>
        <v>55000</v>
      </c>
      <c r="C553" s="13">
        <f>'Aliquote medie'!C553</f>
        <v>3</v>
      </c>
      <c r="D553" s="43">
        <f>'Aliquote medie'!D553</f>
        <v>0.43</v>
      </c>
      <c r="E553" s="14">
        <f>'Aliquote medie'!F553</f>
        <v>16290</v>
      </c>
      <c r="F553" s="43">
        <f>'Aliquote medie'!G553</f>
        <v>0.29618181818181816</v>
      </c>
      <c r="G553" s="15">
        <f>VLOOKUP(B553,'Detrazioni '!A:N,14,FALSE)</f>
        <v>0</v>
      </c>
      <c r="H553" s="3">
        <f t="shared" si="64"/>
        <v>0</v>
      </c>
      <c r="I553" s="16">
        <f t="shared" si="65"/>
        <v>0</v>
      </c>
      <c r="J553" s="22">
        <f t="shared" si="66"/>
        <v>16290</v>
      </c>
      <c r="K553" s="22">
        <f t="shared" si="68"/>
        <v>0.29618181818181816</v>
      </c>
      <c r="L553" s="22">
        <f t="shared" si="69"/>
        <v>43</v>
      </c>
      <c r="M553" s="41">
        <f t="shared" si="70"/>
        <v>0.43</v>
      </c>
      <c r="N553" s="41">
        <f t="shared" si="71"/>
        <v>0.43</v>
      </c>
    </row>
    <row r="554" spans="1:14" x14ac:dyDescent="0.2">
      <c r="A554" s="12">
        <v>100</v>
      </c>
      <c r="B554" s="12">
        <f t="shared" si="67"/>
        <v>55100</v>
      </c>
      <c r="C554" s="13">
        <f>'Aliquote medie'!C554</f>
        <v>3</v>
      </c>
      <c r="D554" s="43">
        <f>'Aliquote medie'!D554</f>
        <v>0.43</v>
      </c>
      <c r="E554" s="14">
        <f>'Aliquote medie'!F554</f>
        <v>16333</v>
      </c>
      <c r="F554" s="43">
        <f>'Aliquote medie'!G554</f>
        <v>0.29642468239564429</v>
      </c>
      <c r="G554" s="15">
        <f>VLOOKUP(B554,'Detrazioni '!A:N,14,FALSE)</f>
        <v>0</v>
      </c>
      <c r="H554" s="3">
        <f t="shared" si="64"/>
        <v>0</v>
      </c>
      <c r="I554" s="16">
        <f t="shared" si="65"/>
        <v>0</v>
      </c>
      <c r="J554" s="22">
        <f t="shared" si="66"/>
        <v>16333</v>
      </c>
      <c r="K554" s="22">
        <f t="shared" si="68"/>
        <v>0.29642468239564429</v>
      </c>
      <c r="L554" s="22">
        <f t="shared" si="69"/>
        <v>43</v>
      </c>
      <c r="M554" s="41">
        <f t="shared" si="70"/>
        <v>0.43</v>
      </c>
      <c r="N554" s="41">
        <f t="shared" si="71"/>
        <v>0.43</v>
      </c>
    </row>
    <row r="555" spans="1:14" x14ac:dyDescent="0.2">
      <c r="A555" s="12">
        <v>100</v>
      </c>
      <c r="B555" s="12">
        <f t="shared" si="67"/>
        <v>55200</v>
      </c>
      <c r="C555" s="13">
        <f>'Aliquote medie'!C555</f>
        <v>3</v>
      </c>
      <c r="D555" s="43">
        <f>'Aliquote medie'!D555</f>
        <v>0.43</v>
      </c>
      <c r="E555" s="14">
        <f>'Aliquote medie'!F555</f>
        <v>16376</v>
      </c>
      <c r="F555" s="43">
        <f>'Aliquote medie'!G555</f>
        <v>0.29666666666666669</v>
      </c>
      <c r="G555" s="15">
        <f>VLOOKUP(B555,'Detrazioni '!A:N,14,FALSE)</f>
        <v>0</v>
      </c>
      <c r="H555" s="3">
        <f t="shared" si="64"/>
        <v>0</v>
      </c>
      <c r="I555" s="16">
        <f t="shared" si="65"/>
        <v>0</v>
      </c>
      <c r="J555" s="22">
        <f t="shared" si="66"/>
        <v>16376</v>
      </c>
      <c r="K555" s="22">
        <f t="shared" si="68"/>
        <v>0.29666666666666669</v>
      </c>
      <c r="L555" s="22">
        <f t="shared" si="69"/>
        <v>43</v>
      </c>
      <c r="M555" s="41">
        <f t="shared" si="70"/>
        <v>0.43</v>
      </c>
      <c r="N555" s="41">
        <f t="shared" si="71"/>
        <v>0.43</v>
      </c>
    </row>
    <row r="556" spans="1:14" x14ac:dyDescent="0.2">
      <c r="A556" s="12">
        <v>100</v>
      </c>
      <c r="B556" s="12">
        <f t="shared" si="67"/>
        <v>55300</v>
      </c>
      <c r="C556" s="13">
        <f>'Aliquote medie'!C556</f>
        <v>3</v>
      </c>
      <c r="D556" s="43">
        <f>'Aliquote medie'!D556</f>
        <v>0.43</v>
      </c>
      <c r="E556" s="14">
        <f>'Aliquote medie'!F556</f>
        <v>16419</v>
      </c>
      <c r="F556" s="43">
        <f>'Aliquote medie'!G556</f>
        <v>0.29690777576853528</v>
      </c>
      <c r="G556" s="15">
        <f>VLOOKUP(B556,'Detrazioni '!A:N,14,FALSE)</f>
        <v>0</v>
      </c>
      <c r="H556" s="3">
        <f t="shared" si="64"/>
        <v>0</v>
      </c>
      <c r="I556" s="16">
        <f t="shared" si="65"/>
        <v>0</v>
      </c>
      <c r="J556" s="22">
        <f t="shared" si="66"/>
        <v>16419</v>
      </c>
      <c r="K556" s="22">
        <f t="shared" si="68"/>
        <v>0.29690777576853528</v>
      </c>
      <c r="L556" s="22">
        <f t="shared" si="69"/>
        <v>43</v>
      </c>
      <c r="M556" s="41">
        <f t="shared" si="70"/>
        <v>0.43</v>
      </c>
      <c r="N556" s="41">
        <f t="shared" si="71"/>
        <v>0.43</v>
      </c>
    </row>
    <row r="557" spans="1:14" x14ac:dyDescent="0.2">
      <c r="A557" s="12">
        <v>100</v>
      </c>
      <c r="B557" s="12">
        <f t="shared" si="67"/>
        <v>55400</v>
      </c>
      <c r="C557" s="13">
        <f>'Aliquote medie'!C557</f>
        <v>3</v>
      </c>
      <c r="D557" s="43">
        <f>'Aliquote medie'!D557</f>
        <v>0.43</v>
      </c>
      <c r="E557" s="14">
        <f>'Aliquote medie'!F557</f>
        <v>16462</v>
      </c>
      <c r="F557" s="43">
        <f>'Aliquote medie'!G557</f>
        <v>0.29714801444043321</v>
      </c>
      <c r="G557" s="15">
        <f>VLOOKUP(B557,'Detrazioni '!A:N,14,FALSE)</f>
        <v>0</v>
      </c>
      <c r="H557" s="3">
        <f t="shared" si="64"/>
        <v>0</v>
      </c>
      <c r="I557" s="16">
        <f t="shared" si="65"/>
        <v>0</v>
      </c>
      <c r="J557" s="22">
        <f t="shared" si="66"/>
        <v>16462</v>
      </c>
      <c r="K557" s="22">
        <f t="shared" si="68"/>
        <v>0.29714801444043321</v>
      </c>
      <c r="L557" s="22">
        <f t="shared" si="69"/>
        <v>43</v>
      </c>
      <c r="M557" s="41">
        <f t="shared" si="70"/>
        <v>0.43</v>
      </c>
      <c r="N557" s="41">
        <f t="shared" si="71"/>
        <v>0.43</v>
      </c>
    </row>
    <row r="558" spans="1:14" x14ac:dyDescent="0.2">
      <c r="A558" s="12">
        <v>100</v>
      </c>
      <c r="B558" s="12">
        <f t="shared" si="67"/>
        <v>55500</v>
      </c>
      <c r="C558" s="13">
        <f>'Aliquote medie'!C558</f>
        <v>3</v>
      </c>
      <c r="D558" s="43">
        <f>'Aliquote medie'!D558</f>
        <v>0.43</v>
      </c>
      <c r="E558" s="14">
        <f>'Aliquote medie'!F558</f>
        <v>16505</v>
      </c>
      <c r="F558" s="43">
        <f>'Aliquote medie'!G558</f>
        <v>0.2973873873873874</v>
      </c>
      <c r="G558" s="15">
        <f>VLOOKUP(B558,'Detrazioni '!A:N,14,FALSE)</f>
        <v>0</v>
      </c>
      <c r="H558" s="3">
        <f t="shared" si="64"/>
        <v>0</v>
      </c>
      <c r="I558" s="16">
        <f t="shared" si="65"/>
        <v>0</v>
      </c>
      <c r="J558" s="22">
        <f t="shared" si="66"/>
        <v>16505</v>
      </c>
      <c r="K558" s="22">
        <f t="shared" si="68"/>
        <v>0.2973873873873874</v>
      </c>
      <c r="L558" s="22">
        <f t="shared" si="69"/>
        <v>43</v>
      </c>
      <c r="M558" s="41">
        <f t="shared" si="70"/>
        <v>0.43</v>
      </c>
      <c r="N558" s="41">
        <f t="shared" si="71"/>
        <v>0.43</v>
      </c>
    </row>
    <row r="559" spans="1:14" x14ac:dyDescent="0.2">
      <c r="A559" s="12">
        <v>100</v>
      </c>
      <c r="B559" s="12">
        <f t="shared" si="67"/>
        <v>55600</v>
      </c>
      <c r="C559" s="13">
        <f>'Aliquote medie'!C559</f>
        <v>3</v>
      </c>
      <c r="D559" s="43">
        <f>'Aliquote medie'!D559</f>
        <v>0.43</v>
      </c>
      <c r="E559" s="14">
        <f>'Aliquote medie'!F559</f>
        <v>16548</v>
      </c>
      <c r="F559" s="43">
        <f>'Aliquote medie'!G559</f>
        <v>0.29762589928057553</v>
      </c>
      <c r="G559" s="15">
        <f>VLOOKUP(B559,'Detrazioni '!A:N,14,FALSE)</f>
        <v>0</v>
      </c>
      <c r="H559" s="3">
        <f t="shared" si="64"/>
        <v>0</v>
      </c>
      <c r="I559" s="16">
        <f t="shared" si="65"/>
        <v>0</v>
      </c>
      <c r="J559" s="22">
        <f t="shared" si="66"/>
        <v>16548</v>
      </c>
      <c r="K559" s="22">
        <f t="shared" si="68"/>
        <v>0.29762589928057553</v>
      </c>
      <c r="L559" s="22">
        <f t="shared" si="69"/>
        <v>43</v>
      </c>
      <c r="M559" s="41">
        <f t="shared" si="70"/>
        <v>0.43</v>
      </c>
      <c r="N559" s="41">
        <f t="shared" si="71"/>
        <v>0.43</v>
      </c>
    </row>
    <row r="560" spans="1:14" x14ac:dyDescent="0.2">
      <c r="A560" s="12">
        <v>100</v>
      </c>
      <c r="B560" s="12">
        <f t="shared" si="67"/>
        <v>55700</v>
      </c>
      <c r="C560" s="13">
        <f>'Aliquote medie'!C560</f>
        <v>3</v>
      </c>
      <c r="D560" s="43">
        <f>'Aliquote medie'!D560</f>
        <v>0.43</v>
      </c>
      <c r="E560" s="14">
        <f>'Aliquote medie'!F560</f>
        <v>16591</v>
      </c>
      <c r="F560" s="43">
        <f>'Aliquote medie'!G560</f>
        <v>0.29786355475763016</v>
      </c>
      <c r="G560" s="15">
        <f>VLOOKUP(B560,'Detrazioni '!A:N,14,FALSE)</f>
        <v>0</v>
      </c>
      <c r="H560" s="3">
        <f t="shared" si="64"/>
        <v>0</v>
      </c>
      <c r="I560" s="16">
        <f t="shared" si="65"/>
        <v>0</v>
      </c>
      <c r="J560" s="22">
        <f t="shared" si="66"/>
        <v>16591</v>
      </c>
      <c r="K560" s="22">
        <f t="shared" si="68"/>
        <v>0.29786355475763016</v>
      </c>
      <c r="L560" s="22">
        <f t="shared" si="69"/>
        <v>43</v>
      </c>
      <c r="M560" s="41">
        <f t="shared" si="70"/>
        <v>0.43</v>
      </c>
      <c r="N560" s="41">
        <f t="shared" si="71"/>
        <v>0.43</v>
      </c>
    </row>
    <row r="561" spans="1:14" x14ac:dyDescent="0.2">
      <c r="A561" s="12">
        <v>100</v>
      </c>
      <c r="B561" s="12">
        <f t="shared" si="67"/>
        <v>55800</v>
      </c>
      <c r="C561" s="13">
        <f>'Aliquote medie'!C561</f>
        <v>3</v>
      </c>
      <c r="D561" s="43">
        <f>'Aliquote medie'!D561</f>
        <v>0.43</v>
      </c>
      <c r="E561" s="14">
        <f>'Aliquote medie'!F561</f>
        <v>16634</v>
      </c>
      <c r="F561" s="43">
        <f>'Aliquote medie'!G561</f>
        <v>0.29810035842293908</v>
      </c>
      <c r="G561" s="15">
        <f>VLOOKUP(B561,'Detrazioni '!A:N,14,FALSE)</f>
        <v>0</v>
      </c>
      <c r="H561" s="3">
        <f t="shared" si="64"/>
        <v>0</v>
      </c>
      <c r="I561" s="16">
        <f t="shared" si="65"/>
        <v>0</v>
      </c>
      <c r="J561" s="22">
        <f t="shared" si="66"/>
        <v>16634</v>
      </c>
      <c r="K561" s="22">
        <f t="shared" si="68"/>
        <v>0.29810035842293908</v>
      </c>
      <c r="L561" s="22">
        <f t="shared" si="69"/>
        <v>43</v>
      </c>
      <c r="M561" s="41">
        <f t="shared" si="70"/>
        <v>0.43</v>
      </c>
      <c r="N561" s="41">
        <f t="shared" si="71"/>
        <v>0.43</v>
      </c>
    </row>
    <row r="562" spans="1:14" x14ac:dyDescent="0.2">
      <c r="A562" s="12">
        <v>100</v>
      </c>
      <c r="B562" s="12">
        <f t="shared" si="67"/>
        <v>55900</v>
      </c>
      <c r="C562" s="13">
        <f>'Aliquote medie'!C562</f>
        <v>3</v>
      </c>
      <c r="D562" s="43">
        <f>'Aliquote medie'!D562</f>
        <v>0.43</v>
      </c>
      <c r="E562" s="14">
        <f>'Aliquote medie'!F562</f>
        <v>16677</v>
      </c>
      <c r="F562" s="43">
        <f>'Aliquote medie'!G562</f>
        <v>0.29833631484794276</v>
      </c>
      <c r="G562" s="15">
        <f>VLOOKUP(B562,'Detrazioni '!A:N,14,FALSE)</f>
        <v>0</v>
      </c>
      <c r="H562" s="3">
        <f t="shared" si="64"/>
        <v>0</v>
      </c>
      <c r="I562" s="16">
        <f t="shared" si="65"/>
        <v>0</v>
      </c>
      <c r="J562" s="22">
        <f t="shared" si="66"/>
        <v>16677</v>
      </c>
      <c r="K562" s="22">
        <f t="shared" si="68"/>
        <v>0.29833631484794276</v>
      </c>
      <c r="L562" s="22">
        <f t="shared" si="69"/>
        <v>43</v>
      </c>
      <c r="M562" s="41">
        <f t="shared" si="70"/>
        <v>0.43</v>
      </c>
      <c r="N562" s="41">
        <f t="shared" si="71"/>
        <v>0.43</v>
      </c>
    </row>
    <row r="563" spans="1:14" x14ac:dyDescent="0.2">
      <c r="A563" s="12">
        <v>100</v>
      </c>
      <c r="B563" s="12">
        <f t="shared" si="67"/>
        <v>56000</v>
      </c>
      <c r="C563" s="13">
        <f>'Aliquote medie'!C563</f>
        <v>3</v>
      </c>
      <c r="D563" s="43">
        <f>'Aliquote medie'!D563</f>
        <v>0.43</v>
      </c>
      <c r="E563" s="14">
        <f>'Aliquote medie'!F563</f>
        <v>16720</v>
      </c>
      <c r="F563" s="43">
        <f>'Aliquote medie'!G563</f>
        <v>0.2985714285714286</v>
      </c>
      <c r="G563" s="15">
        <f>VLOOKUP(B563,'Detrazioni '!A:N,14,FALSE)</f>
        <v>0</v>
      </c>
      <c r="H563" s="3">
        <f t="shared" si="64"/>
        <v>0</v>
      </c>
      <c r="I563" s="16">
        <f t="shared" si="65"/>
        <v>0</v>
      </c>
      <c r="J563" s="22">
        <f t="shared" si="66"/>
        <v>16720</v>
      </c>
      <c r="K563" s="22">
        <f t="shared" si="68"/>
        <v>0.2985714285714286</v>
      </c>
      <c r="L563" s="22">
        <f t="shared" si="69"/>
        <v>43</v>
      </c>
      <c r="M563" s="41">
        <f t="shared" si="70"/>
        <v>0.43</v>
      </c>
      <c r="N563" s="41">
        <f t="shared" si="71"/>
        <v>0.43</v>
      </c>
    </row>
    <row r="564" spans="1:14" x14ac:dyDescent="0.2">
      <c r="A564" s="12">
        <v>100</v>
      </c>
      <c r="B564" s="12">
        <f t="shared" si="67"/>
        <v>56100</v>
      </c>
      <c r="C564" s="13">
        <f>'Aliquote medie'!C564</f>
        <v>3</v>
      </c>
      <c r="D564" s="43">
        <f>'Aliquote medie'!D564</f>
        <v>0.43</v>
      </c>
      <c r="E564" s="14">
        <f>'Aliquote medie'!F564</f>
        <v>16763</v>
      </c>
      <c r="F564" s="43">
        <f>'Aliquote medie'!G564</f>
        <v>0.29880570409982177</v>
      </c>
      <c r="G564" s="15">
        <f>VLOOKUP(B564,'Detrazioni '!A:N,14,FALSE)</f>
        <v>0</v>
      </c>
      <c r="H564" s="3">
        <f t="shared" si="64"/>
        <v>0</v>
      </c>
      <c r="I564" s="16">
        <f t="shared" si="65"/>
        <v>0</v>
      </c>
      <c r="J564" s="22">
        <f t="shared" si="66"/>
        <v>16763</v>
      </c>
      <c r="K564" s="22">
        <f t="shared" si="68"/>
        <v>0.29880570409982177</v>
      </c>
      <c r="L564" s="22">
        <f t="shared" si="69"/>
        <v>43</v>
      </c>
      <c r="M564" s="41">
        <f t="shared" si="70"/>
        <v>0.43</v>
      </c>
      <c r="N564" s="41">
        <f t="shared" si="71"/>
        <v>0.43</v>
      </c>
    </row>
    <row r="565" spans="1:14" x14ac:dyDescent="0.2">
      <c r="A565" s="12">
        <v>100</v>
      </c>
      <c r="B565" s="12">
        <f t="shared" si="67"/>
        <v>56200</v>
      </c>
      <c r="C565" s="13">
        <f>'Aliquote medie'!C565</f>
        <v>3</v>
      </c>
      <c r="D565" s="43">
        <f>'Aliquote medie'!D565</f>
        <v>0.43</v>
      </c>
      <c r="E565" s="14">
        <f>'Aliquote medie'!F565</f>
        <v>16806</v>
      </c>
      <c r="F565" s="43">
        <f>'Aliquote medie'!G565</f>
        <v>0.29903914590747332</v>
      </c>
      <c r="G565" s="15">
        <f>VLOOKUP(B565,'Detrazioni '!A:N,14,FALSE)</f>
        <v>0</v>
      </c>
      <c r="H565" s="3">
        <f t="shared" si="64"/>
        <v>0</v>
      </c>
      <c r="I565" s="16">
        <f t="shared" si="65"/>
        <v>0</v>
      </c>
      <c r="J565" s="22">
        <f t="shared" si="66"/>
        <v>16806</v>
      </c>
      <c r="K565" s="22">
        <f t="shared" si="68"/>
        <v>0.29903914590747332</v>
      </c>
      <c r="L565" s="22">
        <f t="shared" si="69"/>
        <v>43</v>
      </c>
      <c r="M565" s="41">
        <f t="shared" si="70"/>
        <v>0.43</v>
      </c>
      <c r="N565" s="41">
        <f t="shared" si="71"/>
        <v>0.43</v>
      </c>
    </row>
    <row r="566" spans="1:14" x14ac:dyDescent="0.2">
      <c r="A566" s="12">
        <v>100</v>
      </c>
      <c r="B566" s="12">
        <f t="shared" si="67"/>
        <v>56300</v>
      </c>
      <c r="C566" s="13">
        <f>'Aliquote medie'!C566</f>
        <v>3</v>
      </c>
      <c r="D566" s="43">
        <f>'Aliquote medie'!D566</f>
        <v>0.43</v>
      </c>
      <c r="E566" s="14">
        <f>'Aliquote medie'!F566</f>
        <v>16849</v>
      </c>
      <c r="F566" s="43">
        <f>'Aliquote medie'!G566</f>
        <v>0.29927175843694492</v>
      </c>
      <c r="G566" s="15">
        <f>VLOOKUP(B566,'Detrazioni '!A:N,14,FALSE)</f>
        <v>0</v>
      </c>
      <c r="H566" s="3">
        <f t="shared" si="64"/>
        <v>0</v>
      </c>
      <c r="I566" s="16">
        <f t="shared" si="65"/>
        <v>0</v>
      </c>
      <c r="J566" s="22">
        <f t="shared" si="66"/>
        <v>16849</v>
      </c>
      <c r="K566" s="22">
        <f t="shared" si="68"/>
        <v>0.29927175843694492</v>
      </c>
      <c r="L566" s="22">
        <f t="shared" si="69"/>
        <v>43</v>
      </c>
      <c r="M566" s="41">
        <f t="shared" si="70"/>
        <v>0.43</v>
      </c>
      <c r="N566" s="41">
        <f t="shared" si="71"/>
        <v>0.43</v>
      </c>
    </row>
    <row r="567" spans="1:14" x14ac:dyDescent="0.2">
      <c r="A567" s="12">
        <v>100</v>
      </c>
      <c r="B567" s="12">
        <f t="shared" si="67"/>
        <v>56400</v>
      </c>
      <c r="C567" s="13">
        <f>'Aliquote medie'!C567</f>
        <v>3</v>
      </c>
      <c r="D567" s="43">
        <f>'Aliquote medie'!D567</f>
        <v>0.43</v>
      </c>
      <c r="E567" s="14">
        <f>'Aliquote medie'!F567</f>
        <v>16892</v>
      </c>
      <c r="F567" s="43">
        <f>'Aliquote medie'!G567</f>
        <v>0.29950354609929081</v>
      </c>
      <c r="G567" s="15">
        <f>VLOOKUP(B567,'Detrazioni '!A:N,14,FALSE)</f>
        <v>0</v>
      </c>
      <c r="H567" s="3">
        <f t="shared" si="64"/>
        <v>0</v>
      </c>
      <c r="I567" s="16">
        <f t="shared" si="65"/>
        <v>0</v>
      </c>
      <c r="J567" s="22">
        <f t="shared" si="66"/>
        <v>16892</v>
      </c>
      <c r="K567" s="22">
        <f t="shared" si="68"/>
        <v>0.29950354609929081</v>
      </c>
      <c r="L567" s="22">
        <f t="shared" si="69"/>
        <v>43</v>
      </c>
      <c r="M567" s="41">
        <f t="shared" si="70"/>
        <v>0.43</v>
      </c>
      <c r="N567" s="41">
        <f t="shared" si="71"/>
        <v>0.43</v>
      </c>
    </row>
    <row r="568" spans="1:14" x14ac:dyDescent="0.2">
      <c r="A568" s="12">
        <v>100</v>
      </c>
      <c r="B568" s="12">
        <f t="shared" si="67"/>
        <v>56500</v>
      </c>
      <c r="C568" s="13">
        <f>'Aliquote medie'!C568</f>
        <v>3</v>
      </c>
      <c r="D568" s="43">
        <f>'Aliquote medie'!D568</f>
        <v>0.43</v>
      </c>
      <c r="E568" s="14">
        <f>'Aliquote medie'!F568</f>
        <v>16935</v>
      </c>
      <c r="F568" s="43">
        <f>'Aliquote medie'!G568</f>
        <v>0.29973451327433626</v>
      </c>
      <c r="G568" s="15">
        <f>VLOOKUP(B568,'Detrazioni '!A:N,14,FALSE)</f>
        <v>0</v>
      </c>
      <c r="H568" s="3">
        <f t="shared" si="64"/>
        <v>0</v>
      </c>
      <c r="I568" s="16">
        <f t="shared" si="65"/>
        <v>0</v>
      </c>
      <c r="J568" s="22">
        <f t="shared" si="66"/>
        <v>16935</v>
      </c>
      <c r="K568" s="22">
        <f t="shared" si="68"/>
        <v>0.29973451327433626</v>
      </c>
      <c r="L568" s="22">
        <f t="shared" si="69"/>
        <v>43</v>
      </c>
      <c r="M568" s="41">
        <f t="shared" si="70"/>
        <v>0.43</v>
      </c>
      <c r="N568" s="41">
        <f t="shared" si="71"/>
        <v>0.43</v>
      </c>
    </row>
    <row r="569" spans="1:14" x14ac:dyDescent="0.2">
      <c r="A569" s="12">
        <v>100</v>
      </c>
      <c r="B569" s="12">
        <f t="shared" si="67"/>
        <v>56600</v>
      </c>
      <c r="C569" s="13">
        <f>'Aliquote medie'!C569</f>
        <v>3</v>
      </c>
      <c r="D569" s="43">
        <f>'Aliquote medie'!D569</f>
        <v>0.43</v>
      </c>
      <c r="E569" s="14">
        <f>'Aliquote medie'!F569</f>
        <v>16978</v>
      </c>
      <c r="F569" s="43">
        <f>'Aliquote medie'!G569</f>
        <v>0.29996466431095409</v>
      </c>
      <c r="G569" s="15">
        <f>VLOOKUP(B569,'Detrazioni '!A:N,14,FALSE)</f>
        <v>0</v>
      </c>
      <c r="H569" s="3">
        <f t="shared" si="64"/>
        <v>0</v>
      </c>
      <c r="I569" s="16">
        <f t="shared" si="65"/>
        <v>0</v>
      </c>
      <c r="J569" s="22">
        <f t="shared" si="66"/>
        <v>16978</v>
      </c>
      <c r="K569" s="22">
        <f t="shared" si="68"/>
        <v>0.29996466431095409</v>
      </c>
      <c r="L569" s="22">
        <f t="shared" si="69"/>
        <v>43</v>
      </c>
      <c r="M569" s="41">
        <f t="shared" si="70"/>
        <v>0.43</v>
      </c>
      <c r="N569" s="41">
        <f t="shared" si="71"/>
        <v>0.43</v>
      </c>
    </row>
    <row r="570" spans="1:14" x14ac:dyDescent="0.2">
      <c r="A570" s="12">
        <v>100</v>
      </c>
      <c r="B570" s="12">
        <f t="shared" si="67"/>
        <v>56700</v>
      </c>
      <c r="C570" s="13">
        <f>'Aliquote medie'!C570</f>
        <v>3</v>
      </c>
      <c r="D570" s="43">
        <f>'Aliquote medie'!D570</f>
        <v>0.43</v>
      </c>
      <c r="E570" s="14">
        <f>'Aliquote medie'!F570</f>
        <v>17021</v>
      </c>
      <c r="F570" s="43">
        <f>'Aliquote medie'!G570</f>
        <v>0.30019400352733688</v>
      </c>
      <c r="G570" s="15">
        <f>VLOOKUP(B570,'Detrazioni '!A:N,14,FALSE)</f>
        <v>0</v>
      </c>
      <c r="H570" s="3">
        <f t="shared" si="64"/>
        <v>0</v>
      </c>
      <c r="I570" s="16">
        <f t="shared" si="65"/>
        <v>0</v>
      </c>
      <c r="J570" s="22">
        <f t="shared" si="66"/>
        <v>17021</v>
      </c>
      <c r="K570" s="22">
        <f t="shared" si="68"/>
        <v>0.30019400352733688</v>
      </c>
      <c r="L570" s="22">
        <f t="shared" si="69"/>
        <v>43</v>
      </c>
      <c r="M570" s="41">
        <f t="shared" si="70"/>
        <v>0.43</v>
      </c>
      <c r="N570" s="41">
        <f t="shared" si="71"/>
        <v>0.43</v>
      </c>
    </row>
    <row r="571" spans="1:14" x14ac:dyDescent="0.2">
      <c r="A571" s="12">
        <v>100</v>
      </c>
      <c r="B571" s="12">
        <f t="shared" si="67"/>
        <v>56800</v>
      </c>
      <c r="C571" s="13">
        <f>'Aliquote medie'!C571</f>
        <v>3</v>
      </c>
      <c r="D571" s="43">
        <f>'Aliquote medie'!D571</f>
        <v>0.43</v>
      </c>
      <c r="E571" s="14">
        <f>'Aliquote medie'!F571</f>
        <v>17064</v>
      </c>
      <c r="F571" s="43">
        <f>'Aliquote medie'!G571</f>
        <v>0.30042253521126761</v>
      </c>
      <c r="G571" s="15">
        <f>VLOOKUP(B571,'Detrazioni '!A:N,14,FALSE)</f>
        <v>0</v>
      </c>
      <c r="H571" s="3">
        <f t="shared" si="64"/>
        <v>0</v>
      </c>
      <c r="I571" s="16">
        <f t="shared" si="65"/>
        <v>0</v>
      </c>
      <c r="J571" s="22">
        <f t="shared" si="66"/>
        <v>17064</v>
      </c>
      <c r="K571" s="22">
        <f t="shared" si="68"/>
        <v>0.30042253521126761</v>
      </c>
      <c r="L571" s="22">
        <f t="shared" si="69"/>
        <v>43</v>
      </c>
      <c r="M571" s="41">
        <f t="shared" si="70"/>
        <v>0.43</v>
      </c>
      <c r="N571" s="41">
        <f t="shared" si="71"/>
        <v>0.43</v>
      </c>
    </row>
    <row r="572" spans="1:14" x14ac:dyDescent="0.2">
      <c r="A572" s="12">
        <v>100</v>
      </c>
      <c r="B572" s="12">
        <f t="shared" si="67"/>
        <v>56900</v>
      </c>
      <c r="C572" s="13">
        <f>'Aliquote medie'!C572</f>
        <v>3</v>
      </c>
      <c r="D572" s="43">
        <f>'Aliquote medie'!D572</f>
        <v>0.43</v>
      </c>
      <c r="E572" s="14">
        <f>'Aliquote medie'!F572</f>
        <v>17107</v>
      </c>
      <c r="F572" s="43">
        <f>'Aliquote medie'!G572</f>
        <v>0.30065026362038666</v>
      </c>
      <c r="G572" s="15">
        <f>VLOOKUP(B572,'Detrazioni '!A:N,14,FALSE)</f>
        <v>0</v>
      </c>
      <c r="H572" s="3">
        <f t="shared" si="64"/>
        <v>0</v>
      </c>
      <c r="I572" s="16">
        <f t="shared" si="65"/>
        <v>0</v>
      </c>
      <c r="J572" s="22">
        <f t="shared" si="66"/>
        <v>17107</v>
      </c>
      <c r="K572" s="22">
        <f t="shared" si="68"/>
        <v>0.30065026362038666</v>
      </c>
      <c r="L572" s="22">
        <f t="shared" si="69"/>
        <v>43</v>
      </c>
      <c r="M572" s="41">
        <f t="shared" si="70"/>
        <v>0.43</v>
      </c>
      <c r="N572" s="41">
        <f t="shared" si="71"/>
        <v>0.43</v>
      </c>
    </row>
    <row r="573" spans="1:14" x14ac:dyDescent="0.2">
      <c r="A573" s="12">
        <v>100</v>
      </c>
      <c r="B573" s="12">
        <f t="shared" si="67"/>
        <v>57000</v>
      </c>
      <c r="C573" s="13">
        <f>'Aliquote medie'!C573</f>
        <v>3</v>
      </c>
      <c r="D573" s="43">
        <f>'Aliquote medie'!D573</f>
        <v>0.43</v>
      </c>
      <c r="E573" s="14">
        <f>'Aliquote medie'!F573</f>
        <v>17150</v>
      </c>
      <c r="F573" s="43">
        <f>'Aliquote medie'!G573</f>
        <v>0.30087719298245613</v>
      </c>
      <c r="G573" s="15">
        <f>VLOOKUP(B573,'Detrazioni '!A:N,14,FALSE)</f>
        <v>0</v>
      </c>
      <c r="H573" s="3">
        <f t="shared" si="64"/>
        <v>0</v>
      </c>
      <c r="I573" s="16">
        <f t="shared" si="65"/>
        <v>0</v>
      </c>
      <c r="J573" s="22">
        <f t="shared" si="66"/>
        <v>17150</v>
      </c>
      <c r="K573" s="22">
        <f t="shared" si="68"/>
        <v>0.30087719298245613</v>
      </c>
      <c r="L573" s="22">
        <f t="shared" si="69"/>
        <v>43</v>
      </c>
      <c r="M573" s="41">
        <f t="shared" si="70"/>
        <v>0.43</v>
      </c>
      <c r="N573" s="41">
        <f t="shared" si="71"/>
        <v>0.43</v>
      </c>
    </row>
    <row r="574" spans="1:14" x14ac:dyDescent="0.2">
      <c r="A574" s="12">
        <v>100</v>
      </c>
      <c r="B574" s="12">
        <f t="shared" si="67"/>
        <v>57100</v>
      </c>
      <c r="C574" s="13">
        <f>'Aliquote medie'!C574</f>
        <v>3</v>
      </c>
      <c r="D574" s="43">
        <f>'Aliquote medie'!D574</f>
        <v>0.43</v>
      </c>
      <c r="E574" s="14">
        <f>'Aliquote medie'!F574</f>
        <v>17193</v>
      </c>
      <c r="F574" s="43">
        <f>'Aliquote medie'!G574</f>
        <v>0.30110332749562174</v>
      </c>
      <c r="G574" s="15">
        <f>VLOOKUP(B574,'Detrazioni '!A:N,14,FALSE)</f>
        <v>0</v>
      </c>
      <c r="H574" s="3">
        <f t="shared" si="64"/>
        <v>0</v>
      </c>
      <c r="I574" s="16">
        <f t="shared" si="65"/>
        <v>0</v>
      </c>
      <c r="J574" s="22">
        <f t="shared" si="66"/>
        <v>17193</v>
      </c>
      <c r="K574" s="22">
        <f t="shared" si="68"/>
        <v>0.30110332749562174</v>
      </c>
      <c r="L574" s="22">
        <f t="shared" si="69"/>
        <v>43</v>
      </c>
      <c r="M574" s="41">
        <f t="shared" si="70"/>
        <v>0.43</v>
      </c>
      <c r="N574" s="41">
        <f t="shared" si="71"/>
        <v>0.43</v>
      </c>
    </row>
    <row r="575" spans="1:14" x14ac:dyDescent="0.2">
      <c r="A575" s="12">
        <v>100</v>
      </c>
      <c r="B575" s="12">
        <f t="shared" si="67"/>
        <v>57200</v>
      </c>
      <c r="C575" s="13">
        <f>'Aliquote medie'!C575</f>
        <v>3</v>
      </c>
      <c r="D575" s="43">
        <f>'Aliquote medie'!D575</f>
        <v>0.43</v>
      </c>
      <c r="E575" s="14">
        <f>'Aliquote medie'!F575</f>
        <v>17236</v>
      </c>
      <c r="F575" s="43">
        <f>'Aliquote medie'!G575</f>
        <v>0.3013286713286713</v>
      </c>
      <c r="G575" s="15">
        <f>VLOOKUP(B575,'Detrazioni '!A:N,14,FALSE)</f>
        <v>0</v>
      </c>
      <c r="H575" s="3">
        <f t="shared" si="64"/>
        <v>0</v>
      </c>
      <c r="I575" s="16">
        <f t="shared" si="65"/>
        <v>0</v>
      </c>
      <c r="J575" s="22">
        <f t="shared" si="66"/>
        <v>17236</v>
      </c>
      <c r="K575" s="22">
        <f t="shared" si="68"/>
        <v>0.3013286713286713</v>
      </c>
      <c r="L575" s="22">
        <f t="shared" si="69"/>
        <v>43</v>
      </c>
      <c r="M575" s="41">
        <f t="shared" si="70"/>
        <v>0.43</v>
      </c>
      <c r="N575" s="41">
        <f t="shared" si="71"/>
        <v>0.43</v>
      </c>
    </row>
    <row r="576" spans="1:14" x14ac:dyDescent="0.2">
      <c r="A576" s="12">
        <v>100</v>
      </c>
      <c r="B576" s="12">
        <f t="shared" si="67"/>
        <v>57300</v>
      </c>
      <c r="C576" s="13">
        <f>'Aliquote medie'!C576</f>
        <v>3</v>
      </c>
      <c r="D576" s="43">
        <f>'Aliquote medie'!D576</f>
        <v>0.43</v>
      </c>
      <c r="E576" s="14">
        <f>'Aliquote medie'!F576</f>
        <v>17279</v>
      </c>
      <c r="F576" s="43">
        <f>'Aliquote medie'!G576</f>
        <v>0.30155322862129147</v>
      </c>
      <c r="G576" s="15">
        <f>VLOOKUP(B576,'Detrazioni '!A:N,14,FALSE)</f>
        <v>0</v>
      </c>
      <c r="H576" s="3">
        <f t="shared" si="64"/>
        <v>0</v>
      </c>
      <c r="I576" s="16">
        <f t="shared" si="65"/>
        <v>0</v>
      </c>
      <c r="J576" s="22">
        <f t="shared" si="66"/>
        <v>17279</v>
      </c>
      <c r="K576" s="22">
        <f t="shared" si="68"/>
        <v>0.30155322862129147</v>
      </c>
      <c r="L576" s="22">
        <f t="shared" si="69"/>
        <v>43</v>
      </c>
      <c r="M576" s="41">
        <f t="shared" si="70"/>
        <v>0.43</v>
      </c>
      <c r="N576" s="41">
        <f t="shared" si="71"/>
        <v>0.43</v>
      </c>
    </row>
    <row r="577" spans="1:14" x14ac:dyDescent="0.2">
      <c r="A577" s="12">
        <v>100</v>
      </c>
      <c r="B577" s="12">
        <f t="shared" si="67"/>
        <v>57400</v>
      </c>
      <c r="C577" s="13">
        <f>'Aliquote medie'!C577</f>
        <v>3</v>
      </c>
      <c r="D577" s="43">
        <f>'Aliquote medie'!D577</f>
        <v>0.43</v>
      </c>
      <c r="E577" s="14">
        <f>'Aliquote medie'!F577</f>
        <v>17322</v>
      </c>
      <c r="F577" s="43">
        <f>'Aliquote medie'!G577</f>
        <v>0.30177700348432057</v>
      </c>
      <c r="G577" s="15">
        <f>VLOOKUP(B577,'Detrazioni '!A:N,14,FALSE)</f>
        <v>0</v>
      </c>
      <c r="H577" s="3">
        <f t="shared" si="64"/>
        <v>0</v>
      </c>
      <c r="I577" s="16">
        <f t="shared" si="65"/>
        <v>0</v>
      </c>
      <c r="J577" s="22">
        <f t="shared" si="66"/>
        <v>17322</v>
      </c>
      <c r="K577" s="22">
        <f t="shared" si="68"/>
        <v>0.30177700348432057</v>
      </c>
      <c r="L577" s="22">
        <f t="shared" si="69"/>
        <v>43</v>
      </c>
      <c r="M577" s="41">
        <f t="shared" si="70"/>
        <v>0.43</v>
      </c>
      <c r="N577" s="41">
        <f t="shared" si="71"/>
        <v>0.43</v>
      </c>
    </row>
    <row r="578" spans="1:14" x14ac:dyDescent="0.2">
      <c r="A578" s="12">
        <v>100</v>
      </c>
      <c r="B578" s="12">
        <f t="shared" si="67"/>
        <v>57500</v>
      </c>
      <c r="C578" s="13">
        <f>'Aliquote medie'!C578</f>
        <v>3</v>
      </c>
      <c r="D578" s="43">
        <f>'Aliquote medie'!D578</f>
        <v>0.43</v>
      </c>
      <c r="E578" s="14">
        <f>'Aliquote medie'!F578</f>
        <v>17365</v>
      </c>
      <c r="F578" s="43">
        <f>'Aliquote medie'!G578</f>
        <v>0.30199999999999999</v>
      </c>
      <c r="G578" s="15">
        <f>VLOOKUP(B578,'Detrazioni '!A:N,14,FALSE)</f>
        <v>0</v>
      </c>
      <c r="H578" s="3">
        <f t="shared" si="64"/>
        <v>0</v>
      </c>
      <c r="I578" s="16">
        <f t="shared" si="65"/>
        <v>0</v>
      </c>
      <c r="J578" s="22">
        <f t="shared" si="66"/>
        <v>17365</v>
      </c>
      <c r="K578" s="22">
        <f t="shared" si="68"/>
        <v>0.30199999999999999</v>
      </c>
      <c r="L578" s="22">
        <f t="shared" si="69"/>
        <v>43</v>
      </c>
      <c r="M578" s="41">
        <f t="shared" si="70"/>
        <v>0.43</v>
      </c>
      <c r="N578" s="41">
        <f t="shared" si="71"/>
        <v>0.43</v>
      </c>
    </row>
    <row r="579" spans="1:14" x14ac:dyDescent="0.2">
      <c r="A579" s="12">
        <v>100</v>
      </c>
      <c r="B579" s="12">
        <f t="shared" si="67"/>
        <v>57600</v>
      </c>
      <c r="C579" s="13">
        <f>'Aliquote medie'!C579</f>
        <v>3</v>
      </c>
      <c r="D579" s="43">
        <f>'Aliquote medie'!D579</f>
        <v>0.43</v>
      </c>
      <c r="E579" s="14">
        <f>'Aliquote medie'!F579</f>
        <v>17408</v>
      </c>
      <c r="F579" s="43">
        <f>'Aliquote medie'!G579</f>
        <v>0.30222222222222223</v>
      </c>
      <c r="G579" s="15">
        <f>VLOOKUP(B579,'Detrazioni '!A:N,14,FALSE)</f>
        <v>0</v>
      </c>
      <c r="H579" s="3">
        <f t="shared" si="64"/>
        <v>0</v>
      </c>
      <c r="I579" s="16">
        <f t="shared" si="65"/>
        <v>0</v>
      </c>
      <c r="J579" s="22">
        <f t="shared" si="66"/>
        <v>17408</v>
      </c>
      <c r="K579" s="22">
        <f t="shared" si="68"/>
        <v>0.30222222222222223</v>
      </c>
      <c r="L579" s="22">
        <f t="shared" si="69"/>
        <v>43</v>
      </c>
      <c r="M579" s="41">
        <f t="shared" si="70"/>
        <v>0.43</v>
      </c>
      <c r="N579" s="41">
        <f t="shared" si="71"/>
        <v>0.43</v>
      </c>
    </row>
    <row r="580" spans="1:14" x14ac:dyDescent="0.2">
      <c r="A580" s="12">
        <v>100</v>
      </c>
      <c r="B580" s="12">
        <f t="shared" si="67"/>
        <v>57700</v>
      </c>
      <c r="C580" s="13">
        <f>'Aliquote medie'!C580</f>
        <v>3</v>
      </c>
      <c r="D580" s="43">
        <f>'Aliquote medie'!D580</f>
        <v>0.43</v>
      </c>
      <c r="E580" s="14">
        <f>'Aliquote medie'!F580</f>
        <v>17451</v>
      </c>
      <c r="F580" s="43">
        <f>'Aliquote medie'!G580</f>
        <v>0.30244367417677642</v>
      </c>
      <c r="G580" s="15">
        <f>VLOOKUP(B580,'Detrazioni '!A:N,14,FALSE)</f>
        <v>0</v>
      </c>
      <c r="H580" s="3">
        <f t="shared" ref="H580:H643" si="72">IF(AND(E580&gt;G580,B580&lt;=15000),1200,0)</f>
        <v>0</v>
      </c>
      <c r="I580" s="16">
        <f t="shared" ref="I580:I643" si="73">G580+H580</f>
        <v>0</v>
      </c>
      <c r="J580" s="22">
        <f t="shared" ref="J580:J643" si="74">IF(G580&gt;E580,0,E580-G580-H580)</f>
        <v>17451</v>
      </c>
      <c r="K580" s="22">
        <f t="shared" si="68"/>
        <v>0.30244367417677642</v>
      </c>
      <c r="L580" s="22">
        <f t="shared" si="69"/>
        <v>43</v>
      </c>
      <c r="M580" s="41">
        <f t="shared" si="70"/>
        <v>0.43</v>
      </c>
      <c r="N580" s="41">
        <f t="shared" si="71"/>
        <v>0.43</v>
      </c>
    </row>
    <row r="581" spans="1:14" x14ac:dyDescent="0.2">
      <c r="A581" s="12">
        <v>100</v>
      </c>
      <c r="B581" s="12">
        <f t="shared" ref="B581:B644" si="75">B580+A581</f>
        <v>57800</v>
      </c>
      <c r="C581" s="13">
        <f>'Aliquote medie'!C581</f>
        <v>3</v>
      </c>
      <c r="D581" s="43">
        <f>'Aliquote medie'!D581</f>
        <v>0.43</v>
      </c>
      <c r="E581" s="14">
        <f>'Aliquote medie'!F581</f>
        <v>17494</v>
      </c>
      <c r="F581" s="43">
        <f>'Aliquote medie'!G581</f>
        <v>0.30266435986159168</v>
      </c>
      <c r="G581" s="15">
        <f>VLOOKUP(B581,'Detrazioni '!A:N,14,FALSE)</f>
        <v>0</v>
      </c>
      <c r="H581" s="3">
        <f t="shared" si="72"/>
        <v>0</v>
      </c>
      <c r="I581" s="16">
        <f t="shared" si="73"/>
        <v>0</v>
      </c>
      <c r="J581" s="22">
        <f t="shared" si="74"/>
        <v>17494</v>
      </c>
      <c r="K581" s="22">
        <f t="shared" ref="K581:K644" si="76">J581/B581</f>
        <v>0.30266435986159168</v>
      </c>
      <c r="L581" s="22">
        <f t="shared" ref="L581:L644" si="77">(J581-J580)</f>
        <v>43</v>
      </c>
      <c r="M581" s="41">
        <f t="shared" ref="M581:M644" si="78">L581/A581</f>
        <v>0.43</v>
      </c>
      <c r="N581" s="41">
        <f t="shared" ref="N581:N644" si="79">IF(AND(M581&lt;1,M581&gt;-0.3),M581,"")</f>
        <v>0.43</v>
      </c>
    </row>
    <row r="582" spans="1:14" x14ac:dyDescent="0.2">
      <c r="A582" s="12">
        <v>100</v>
      </c>
      <c r="B582" s="12">
        <f t="shared" si="75"/>
        <v>57900</v>
      </c>
      <c r="C582" s="13">
        <f>'Aliquote medie'!C582</f>
        <v>3</v>
      </c>
      <c r="D582" s="43">
        <f>'Aliquote medie'!D582</f>
        <v>0.43</v>
      </c>
      <c r="E582" s="14">
        <f>'Aliquote medie'!F582</f>
        <v>17537</v>
      </c>
      <c r="F582" s="43">
        <f>'Aliquote medie'!G582</f>
        <v>0.30288428324697753</v>
      </c>
      <c r="G582" s="15">
        <f>VLOOKUP(B582,'Detrazioni '!A:N,14,FALSE)</f>
        <v>0</v>
      </c>
      <c r="H582" s="3">
        <f t="shared" si="72"/>
        <v>0</v>
      </c>
      <c r="I582" s="16">
        <f t="shared" si="73"/>
        <v>0</v>
      </c>
      <c r="J582" s="22">
        <f t="shared" si="74"/>
        <v>17537</v>
      </c>
      <c r="K582" s="22">
        <f t="shared" si="76"/>
        <v>0.30288428324697753</v>
      </c>
      <c r="L582" s="22">
        <f t="shared" si="77"/>
        <v>43</v>
      </c>
      <c r="M582" s="41">
        <f t="shared" si="78"/>
        <v>0.43</v>
      </c>
      <c r="N582" s="41">
        <f t="shared" si="79"/>
        <v>0.43</v>
      </c>
    </row>
    <row r="583" spans="1:14" x14ac:dyDescent="0.2">
      <c r="A583" s="12">
        <v>100</v>
      </c>
      <c r="B583" s="12">
        <f t="shared" si="75"/>
        <v>58000</v>
      </c>
      <c r="C583" s="13">
        <f>'Aliquote medie'!C583</f>
        <v>3</v>
      </c>
      <c r="D583" s="43">
        <f>'Aliquote medie'!D583</f>
        <v>0.43</v>
      </c>
      <c r="E583" s="14">
        <f>'Aliquote medie'!F583</f>
        <v>17580</v>
      </c>
      <c r="F583" s="43">
        <f>'Aliquote medie'!G583</f>
        <v>0.30310344827586205</v>
      </c>
      <c r="G583" s="15">
        <f>VLOOKUP(B583,'Detrazioni '!A:N,14,FALSE)</f>
        <v>0</v>
      </c>
      <c r="H583" s="3">
        <f t="shared" si="72"/>
        <v>0</v>
      </c>
      <c r="I583" s="16">
        <f t="shared" si="73"/>
        <v>0</v>
      </c>
      <c r="J583" s="22">
        <f t="shared" si="74"/>
        <v>17580</v>
      </c>
      <c r="K583" s="22">
        <f t="shared" si="76"/>
        <v>0.30310344827586205</v>
      </c>
      <c r="L583" s="22">
        <f t="shared" si="77"/>
        <v>43</v>
      </c>
      <c r="M583" s="41">
        <f t="shared" si="78"/>
        <v>0.43</v>
      </c>
      <c r="N583" s="41">
        <f t="shared" si="79"/>
        <v>0.43</v>
      </c>
    </row>
    <row r="584" spans="1:14" x14ac:dyDescent="0.2">
      <c r="A584" s="12">
        <v>100</v>
      </c>
      <c r="B584" s="12">
        <f t="shared" si="75"/>
        <v>58100</v>
      </c>
      <c r="C584" s="13">
        <f>'Aliquote medie'!C584</f>
        <v>3</v>
      </c>
      <c r="D584" s="43">
        <f>'Aliquote medie'!D584</f>
        <v>0.43</v>
      </c>
      <c r="E584" s="14">
        <f>'Aliquote medie'!F584</f>
        <v>17623</v>
      </c>
      <c r="F584" s="43">
        <f>'Aliquote medie'!G584</f>
        <v>0.30332185886402752</v>
      </c>
      <c r="G584" s="15">
        <f>VLOOKUP(B584,'Detrazioni '!A:N,14,FALSE)</f>
        <v>0</v>
      </c>
      <c r="H584" s="3">
        <f t="shared" si="72"/>
        <v>0</v>
      </c>
      <c r="I584" s="16">
        <f t="shared" si="73"/>
        <v>0</v>
      </c>
      <c r="J584" s="22">
        <f t="shared" si="74"/>
        <v>17623</v>
      </c>
      <c r="K584" s="22">
        <f t="shared" si="76"/>
        <v>0.30332185886402752</v>
      </c>
      <c r="L584" s="22">
        <f t="shared" si="77"/>
        <v>43</v>
      </c>
      <c r="M584" s="41">
        <f t="shared" si="78"/>
        <v>0.43</v>
      </c>
      <c r="N584" s="41">
        <f t="shared" si="79"/>
        <v>0.43</v>
      </c>
    </row>
    <row r="585" spans="1:14" x14ac:dyDescent="0.2">
      <c r="A585" s="12">
        <v>100</v>
      </c>
      <c r="B585" s="12">
        <f t="shared" si="75"/>
        <v>58200</v>
      </c>
      <c r="C585" s="13">
        <f>'Aliquote medie'!C585</f>
        <v>3</v>
      </c>
      <c r="D585" s="43">
        <f>'Aliquote medie'!D585</f>
        <v>0.43</v>
      </c>
      <c r="E585" s="14">
        <f>'Aliquote medie'!F585</f>
        <v>17666</v>
      </c>
      <c r="F585" s="43">
        <f>'Aliquote medie'!G585</f>
        <v>0.30353951890034364</v>
      </c>
      <c r="G585" s="15">
        <f>VLOOKUP(B585,'Detrazioni '!A:N,14,FALSE)</f>
        <v>0</v>
      </c>
      <c r="H585" s="3">
        <f t="shared" si="72"/>
        <v>0</v>
      </c>
      <c r="I585" s="16">
        <f t="shared" si="73"/>
        <v>0</v>
      </c>
      <c r="J585" s="22">
        <f t="shared" si="74"/>
        <v>17666</v>
      </c>
      <c r="K585" s="22">
        <f t="shared" si="76"/>
        <v>0.30353951890034364</v>
      </c>
      <c r="L585" s="22">
        <f t="shared" si="77"/>
        <v>43</v>
      </c>
      <c r="M585" s="41">
        <f t="shared" si="78"/>
        <v>0.43</v>
      </c>
      <c r="N585" s="41">
        <f t="shared" si="79"/>
        <v>0.43</v>
      </c>
    </row>
    <row r="586" spans="1:14" x14ac:dyDescent="0.2">
      <c r="A586" s="12">
        <v>100</v>
      </c>
      <c r="B586" s="12">
        <f t="shared" si="75"/>
        <v>58300</v>
      </c>
      <c r="C586" s="13">
        <f>'Aliquote medie'!C586</f>
        <v>3</v>
      </c>
      <c r="D586" s="43">
        <f>'Aliquote medie'!D586</f>
        <v>0.43</v>
      </c>
      <c r="E586" s="14">
        <f>'Aliquote medie'!F586</f>
        <v>17709</v>
      </c>
      <c r="F586" s="43">
        <f>'Aliquote medie'!G586</f>
        <v>0.30375643224699828</v>
      </c>
      <c r="G586" s="15">
        <f>VLOOKUP(B586,'Detrazioni '!A:N,14,FALSE)</f>
        <v>0</v>
      </c>
      <c r="H586" s="3">
        <f t="shared" si="72"/>
        <v>0</v>
      </c>
      <c r="I586" s="16">
        <f t="shared" si="73"/>
        <v>0</v>
      </c>
      <c r="J586" s="22">
        <f t="shared" si="74"/>
        <v>17709</v>
      </c>
      <c r="K586" s="22">
        <f t="shared" si="76"/>
        <v>0.30375643224699828</v>
      </c>
      <c r="L586" s="22">
        <f t="shared" si="77"/>
        <v>43</v>
      </c>
      <c r="M586" s="41">
        <f t="shared" si="78"/>
        <v>0.43</v>
      </c>
      <c r="N586" s="41">
        <f t="shared" si="79"/>
        <v>0.43</v>
      </c>
    </row>
    <row r="587" spans="1:14" x14ac:dyDescent="0.2">
      <c r="A587" s="12">
        <v>100</v>
      </c>
      <c r="B587" s="12">
        <f t="shared" si="75"/>
        <v>58400</v>
      </c>
      <c r="C587" s="13">
        <f>'Aliquote medie'!C587</f>
        <v>3</v>
      </c>
      <c r="D587" s="43">
        <f>'Aliquote medie'!D587</f>
        <v>0.43</v>
      </c>
      <c r="E587" s="14">
        <f>'Aliquote medie'!F587</f>
        <v>17752</v>
      </c>
      <c r="F587" s="43">
        <f>'Aliquote medie'!G587</f>
        <v>0.30397260273972604</v>
      </c>
      <c r="G587" s="15">
        <f>VLOOKUP(B587,'Detrazioni '!A:N,14,FALSE)</f>
        <v>0</v>
      </c>
      <c r="H587" s="3">
        <f t="shared" si="72"/>
        <v>0</v>
      </c>
      <c r="I587" s="16">
        <f t="shared" si="73"/>
        <v>0</v>
      </c>
      <c r="J587" s="22">
        <f t="shared" si="74"/>
        <v>17752</v>
      </c>
      <c r="K587" s="22">
        <f t="shared" si="76"/>
        <v>0.30397260273972604</v>
      </c>
      <c r="L587" s="22">
        <f t="shared" si="77"/>
        <v>43</v>
      </c>
      <c r="M587" s="41">
        <f t="shared" si="78"/>
        <v>0.43</v>
      </c>
      <c r="N587" s="41">
        <f t="shared" si="79"/>
        <v>0.43</v>
      </c>
    </row>
    <row r="588" spans="1:14" x14ac:dyDescent="0.2">
      <c r="A588" s="12">
        <v>100</v>
      </c>
      <c r="B588" s="12">
        <f t="shared" si="75"/>
        <v>58500</v>
      </c>
      <c r="C588" s="13">
        <f>'Aliquote medie'!C588</f>
        <v>3</v>
      </c>
      <c r="D588" s="43">
        <f>'Aliquote medie'!D588</f>
        <v>0.43</v>
      </c>
      <c r="E588" s="14">
        <f>'Aliquote medie'!F588</f>
        <v>17795</v>
      </c>
      <c r="F588" s="43">
        <f>'Aliquote medie'!G588</f>
        <v>0.3041880341880342</v>
      </c>
      <c r="G588" s="15">
        <f>VLOOKUP(B588,'Detrazioni '!A:N,14,FALSE)</f>
        <v>0</v>
      </c>
      <c r="H588" s="3">
        <f t="shared" si="72"/>
        <v>0</v>
      </c>
      <c r="I588" s="16">
        <f t="shared" si="73"/>
        <v>0</v>
      </c>
      <c r="J588" s="22">
        <f t="shared" si="74"/>
        <v>17795</v>
      </c>
      <c r="K588" s="22">
        <f t="shared" si="76"/>
        <v>0.3041880341880342</v>
      </c>
      <c r="L588" s="22">
        <f t="shared" si="77"/>
        <v>43</v>
      </c>
      <c r="M588" s="41">
        <f t="shared" si="78"/>
        <v>0.43</v>
      </c>
      <c r="N588" s="41">
        <f t="shared" si="79"/>
        <v>0.43</v>
      </c>
    </row>
    <row r="589" spans="1:14" x14ac:dyDescent="0.2">
      <c r="A589" s="12">
        <v>100</v>
      </c>
      <c r="B589" s="12">
        <f t="shared" si="75"/>
        <v>58600</v>
      </c>
      <c r="C589" s="13">
        <f>'Aliquote medie'!C589</f>
        <v>3</v>
      </c>
      <c r="D589" s="43">
        <f>'Aliquote medie'!D589</f>
        <v>0.43</v>
      </c>
      <c r="E589" s="14">
        <f>'Aliquote medie'!F589</f>
        <v>17838</v>
      </c>
      <c r="F589" s="43">
        <f>'Aliquote medie'!G589</f>
        <v>0.30440273037542664</v>
      </c>
      <c r="G589" s="15">
        <f>VLOOKUP(B589,'Detrazioni '!A:N,14,FALSE)</f>
        <v>0</v>
      </c>
      <c r="H589" s="3">
        <f t="shared" si="72"/>
        <v>0</v>
      </c>
      <c r="I589" s="16">
        <f t="shared" si="73"/>
        <v>0</v>
      </c>
      <c r="J589" s="22">
        <f t="shared" si="74"/>
        <v>17838</v>
      </c>
      <c r="K589" s="22">
        <f t="shared" si="76"/>
        <v>0.30440273037542664</v>
      </c>
      <c r="L589" s="22">
        <f t="shared" si="77"/>
        <v>43</v>
      </c>
      <c r="M589" s="41">
        <f t="shared" si="78"/>
        <v>0.43</v>
      </c>
      <c r="N589" s="41">
        <f t="shared" si="79"/>
        <v>0.43</v>
      </c>
    </row>
    <row r="590" spans="1:14" x14ac:dyDescent="0.2">
      <c r="A590" s="12">
        <v>100</v>
      </c>
      <c r="B590" s="12">
        <f t="shared" si="75"/>
        <v>58700</v>
      </c>
      <c r="C590" s="13">
        <f>'Aliquote medie'!C590</f>
        <v>3</v>
      </c>
      <c r="D590" s="43">
        <f>'Aliquote medie'!D590</f>
        <v>0.43</v>
      </c>
      <c r="E590" s="14">
        <f>'Aliquote medie'!F590</f>
        <v>17881</v>
      </c>
      <c r="F590" s="43">
        <f>'Aliquote medie'!G590</f>
        <v>0.30461669505962519</v>
      </c>
      <c r="G590" s="15">
        <f>VLOOKUP(B590,'Detrazioni '!A:N,14,FALSE)</f>
        <v>0</v>
      </c>
      <c r="H590" s="3">
        <f t="shared" si="72"/>
        <v>0</v>
      </c>
      <c r="I590" s="16">
        <f t="shared" si="73"/>
        <v>0</v>
      </c>
      <c r="J590" s="22">
        <f t="shared" si="74"/>
        <v>17881</v>
      </c>
      <c r="K590" s="22">
        <f t="shared" si="76"/>
        <v>0.30461669505962519</v>
      </c>
      <c r="L590" s="22">
        <f t="shared" si="77"/>
        <v>43</v>
      </c>
      <c r="M590" s="41">
        <f t="shared" si="78"/>
        <v>0.43</v>
      </c>
      <c r="N590" s="41">
        <f t="shared" si="79"/>
        <v>0.43</v>
      </c>
    </row>
    <row r="591" spans="1:14" x14ac:dyDescent="0.2">
      <c r="A591" s="12">
        <v>100</v>
      </c>
      <c r="B591" s="12">
        <f t="shared" si="75"/>
        <v>58800</v>
      </c>
      <c r="C591" s="13">
        <f>'Aliquote medie'!C591</f>
        <v>3</v>
      </c>
      <c r="D591" s="43">
        <f>'Aliquote medie'!D591</f>
        <v>0.43</v>
      </c>
      <c r="E591" s="14">
        <f>'Aliquote medie'!F591</f>
        <v>17924</v>
      </c>
      <c r="F591" s="43">
        <f>'Aliquote medie'!G591</f>
        <v>0.30482993197278913</v>
      </c>
      <c r="G591" s="15">
        <f>VLOOKUP(B591,'Detrazioni '!A:N,14,FALSE)</f>
        <v>0</v>
      </c>
      <c r="H591" s="3">
        <f t="shared" si="72"/>
        <v>0</v>
      </c>
      <c r="I591" s="16">
        <f t="shared" si="73"/>
        <v>0</v>
      </c>
      <c r="J591" s="22">
        <f t="shared" si="74"/>
        <v>17924</v>
      </c>
      <c r="K591" s="22">
        <f t="shared" si="76"/>
        <v>0.30482993197278913</v>
      </c>
      <c r="L591" s="22">
        <f t="shared" si="77"/>
        <v>43</v>
      </c>
      <c r="M591" s="41">
        <f t="shared" si="78"/>
        <v>0.43</v>
      </c>
      <c r="N591" s="41">
        <f t="shared" si="79"/>
        <v>0.43</v>
      </c>
    </row>
    <row r="592" spans="1:14" x14ac:dyDescent="0.2">
      <c r="A592" s="12">
        <v>100</v>
      </c>
      <c r="B592" s="12">
        <f t="shared" si="75"/>
        <v>58900</v>
      </c>
      <c r="C592" s="13">
        <f>'Aliquote medie'!C592</f>
        <v>3</v>
      </c>
      <c r="D592" s="43">
        <f>'Aliquote medie'!D592</f>
        <v>0.43</v>
      </c>
      <c r="E592" s="14">
        <f>'Aliquote medie'!F592</f>
        <v>17967</v>
      </c>
      <c r="F592" s="43">
        <f>'Aliquote medie'!G592</f>
        <v>0.30504244482173176</v>
      </c>
      <c r="G592" s="15">
        <f>VLOOKUP(B592,'Detrazioni '!A:N,14,FALSE)</f>
        <v>0</v>
      </c>
      <c r="H592" s="3">
        <f t="shared" si="72"/>
        <v>0</v>
      </c>
      <c r="I592" s="16">
        <f t="shared" si="73"/>
        <v>0</v>
      </c>
      <c r="J592" s="22">
        <f t="shared" si="74"/>
        <v>17967</v>
      </c>
      <c r="K592" s="22">
        <f t="shared" si="76"/>
        <v>0.30504244482173176</v>
      </c>
      <c r="L592" s="22">
        <f t="shared" si="77"/>
        <v>43</v>
      </c>
      <c r="M592" s="41">
        <f t="shared" si="78"/>
        <v>0.43</v>
      </c>
      <c r="N592" s="41">
        <f t="shared" si="79"/>
        <v>0.43</v>
      </c>
    </row>
    <row r="593" spans="1:14" x14ac:dyDescent="0.2">
      <c r="A593" s="12">
        <v>100</v>
      </c>
      <c r="B593" s="12">
        <f t="shared" si="75"/>
        <v>59000</v>
      </c>
      <c r="C593" s="13">
        <f>'Aliquote medie'!C593</f>
        <v>3</v>
      </c>
      <c r="D593" s="43">
        <f>'Aliquote medie'!D593</f>
        <v>0.43</v>
      </c>
      <c r="E593" s="14">
        <f>'Aliquote medie'!F593</f>
        <v>18010</v>
      </c>
      <c r="F593" s="43">
        <f>'Aliquote medie'!G593</f>
        <v>0.30525423728813561</v>
      </c>
      <c r="G593" s="15">
        <f>VLOOKUP(B593,'Detrazioni '!A:N,14,FALSE)</f>
        <v>0</v>
      </c>
      <c r="H593" s="3">
        <f t="shared" si="72"/>
        <v>0</v>
      </c>
      <c r="I593" s="16">
        <f t="shared" si="73"/>
        <v>0</v>
      </c>
      <c r="J593" s="22">
        <f t="shared" si="74"/>
        <v>18010</v>
      </c>
      <c r="K593" s="22">
        <f t="shared" si="76"/>
        <v>0.30525423728813561</v>
      </c>
      <c r="L593" s="22">
        <f t="shared" si="77"/>
        <v>43</v>
      </c>
      <c r="M593" s="41">
        <f t="shared" si="78"/>
        <v>0.43</v>
      </c>
      <c r="N593" s="41">
        <f t="shared" si="79"/>
        <v>0.43</v>
      </c>
    </row>
    <row r="594" spans="1:14" x14ac:dyDescent="0.2">
      <c r="A594" s="12">
        <v>100</v>
      </c>
      <c r="B594" s="12">
        <f t="shared" si="75"/>
        <v>59100</v>
      </c>
      <c r="C594" s="13">
        <f>'Aliquote medie'!C594</f>
        <v>3</v>
      </c>
      <c r="D594" s="43">
        <f>'Aliquote medie'!D594</f>
        <v>0.43</v>
      </c>
      <c r="E594" s="14">
        <f>'Aliquote medie'!F594</f>
        <v>18053</v>
      </c>
      <c r="F594" s="43">
        <f>'Aliquote medie'!G594</f>
        <v>0.30546531302876478</v>
      </c>
      <c r="G594" s="15">
        <f>VLOOKUP(B594,'Detrazioni '!A:N,14,FALSE)</f>
        <v>0</v>
      </c>
      <c r="H594" s="3">
        <f t="shared" si="72"/>
        <v>0</v>
      </c>
      <c r="I594" s="16">
        <f t="shared" si="73"/>
        <v>0</v>
      </c>
      <c r="J594" s="22">
        <f t="shared" si="74"/>
        <v>18053</v>
      </c>
      <c r="K594" s="22">
        <f t="shared" si="76"/>
        <v>0.30546531302876478</v>
      </c>
      <c r="L594" s="22">
        <f t="shared" si="77"/>
        <v>43</v>
      </c>
      <c r="M594" s="41">
        <f t="shared" si="78"/>
        <v>0.43</v>
      </c>
      <c r="N594" s="41">
        <f t="shared" si="79"/>
        <v>0.43</v>
      </c>
    </row>
    <row r="595" spans="1:14" x14ac:dyDescent="0.2">
      <c r="A595" s="12">
        <v>100</v>
      </c>
      <c r="B595" s="12">
        <f t="shared" si="75"/>
        <v>59200</v>
      </c>
      <c r="C595" s="13">
        <f>'Aliquote medie'!C595</f>
        <v>3</v>
      </c>
      <c r="D595" s="43">
        <f>'Aliquote medie'!D595</f>
        <v>0.43</v>
      </c>
      <c r="E595" s="14">
        <f>'Aliquote medie'!F595</f>
        <v>18096</v>
      </c>
      <c r="F595" s="43">
        <f>'Aliquote medie'!G595</f>
        <v>0.30567567567567566</v>
      </c>
      <c r="G595" s="15">
        <f>VLOOKUP(B595,'Detrazioni '!A:N,14,FALSE)</f>
        <v>0</v>
      </c>
      <c r="H595" s="3">
        <f t="shared" si="72"/>
        <v>0</v>
      </c>
      <c r="I595" s="16">
        <f t="shared" si="73"/>
        <v>0</v>
      </c>
      <c r="J595" s="22">
        <f t="shared" si="74"/>
        <v>18096</v>
      </c>
      <c r="K595" s="22">
        <f t="shared" si="76"/>
        <v>0.30567567567567566</v>
      </c>
      <c r="L595" s="22">
        <f t="shared" si="77"/>
        <v>43</v>
      </c>
      <c r="M595" s="41">
        <f t="shared" si="78"/>
        <v>0.43</v>
      </c>
      <c r="N595" s="41">
        <f t="shared" si="79"/>
        <v>0.43</v>
      </c>
    </row>
    <row r="596" spans="1:14" x14ac:dyDescent="0.2">
      <c r="A596" s="12">
        <v>100</v>
      </c>
      <c r="B596" s="12">
        <f t="shared" si="75"/>
        <v>59300</v>
      </c>
      <c r="C596" s="13">
        <f>'Aliquote medie'!C596</f>
        <v>3</v>
      </c>
      <c r="D596" s="43">
        <f>'Aliquote medie'!D596</f>
        <v>0.43</v>
      </c>
      <c r="E596" s="14">
        <f>'Aliquote medie'!F596</f>
        <v>18139</v>
      </c>
      <c r="F596" s="43">
        <f>'Aliquote medie'!G596</f>
        <v>0.30588532883642494</v>
      </c>
      <c r="G596" s="15">
        <f>VLOOKUP(B596,'Detrazioni '!A:N,14,FALSE)</f>
        <v>0</v>
      </c>
      <c r="H596" s="3">
        <f t="shared" si="72"/>
        <v>0</v>
      </c>
      <c r="I596" s="16">
        <f t="shared" si="73"/>
        <v>0</v>
      </c>
      <c r="J596" s="22">
        <f t="shared" si="74"/>
        <v>18139</v>
      </c>
      <c r="K596" s="22">
        <f t="shared" si="76"/>
        <v>0.30588532883642494</v>
      </c>
      <c r="L596" s="22">
        <f t="shared" si="77"/>
        <v>43</v>
      </c>
      <c r="M596" s="41">
        <f t="shared" si="78"/>
        <v>0.43</v>
      </c>
      <c r="N596" s="41">
        <f t="shared" si="79"/>
        <v>0.43</v>
      </c>
    </row>
    <row r="597" spans="1:14" x14ac:dyDescent="0.2">
      <c r="A597" s="12">
        <v>100</v>
      </c>
      <c r="B597" s="12">
        <f t="shared" si="75"/>
        <v>59400</v>
      </c>
      <c r="C597" s="13">
        <f>'Aliquote medie'!C597</f>
        <v>3</v>
      </c>
      <c r="D597" s="43">
        <f>'Aliquote medie'!D597</f>
        <v>0.43</v>
      </c>
      <c r="E597" s="14">
        <f>'Aliquote medie'!F597</f>
        <v>18182</v>
      </c>
      <c r="F597" s="43">
        <f>'Aliquote medie'!G597</f>
        <v>0.30609427609427609</v>
      </c>
      <c r="G597" s="15">
        <f>VLOOKUP(B597,'Detrazioni '!A:N,14,FALSE)</f>
        <v>0</v>
      </c>
      <c r="H597" s="3">
        <f t="shared" si="72"/>
        <v>0</v>
      </c>
      <c r="I597" s="16">
        <f t="shared" si="73"/>
        <v>0</v>
      </c>
      <c r="J597" s="22">
        <f t="shared" si="74"/>
        <v>18182</v>
      </c>
      <c r="K597" s="22">
        <f t="shared" si="76"/>
        <v>0.30609427609427609</v>
      </c>
      <c r="L597" s="22">
        <f t="shared" si="77"/>
        <v>43</v>
      </c>
      <c r="M597" s="41">
        <f t="shared" si="78"/>
        <v>0.43</v>
      </c>
      <c r="N597" s="41">
        <f t="shared" si="79"/>
        <v>0.43</v>
      </c>
    </row>
    <row r="598" spans="1:14" x14ac:dyDescent="0.2">
      <c r="A598" s="12">
        <v>100</v>
      </c>
      <c r="B598" s="12">
        <f t="shared" si="75"/>
        <v>59500</v>
      </c>
      <c r="C598" s="13">
        <f>'Aliquote medie'!C598</f>
        <v>3</v>
      </c>
      <c r="D598" s="43">
        <f>'Aliquote medie'!D598</f>
        <v>0.43</v>
      </c>
      <c r="E598" s="14">
        <f>'Aliquote medie'!F598</f>
        <v>18225</v>
      </c>
      <c r="F598" s="43">
        <f>'Aliquote medie'!G598</f>
        <v>0.30630252100840338</v>
      </c>
      <c r="G598" s="15">
        <f>VLOOKUP(B598,'Detrazioni '!A:N,14,FALSE)</f>
        <v>0</v>
      </c>
      <c r="H598" s="3">
        <f t="shared" si="72"/>
        <v>0</v>
      </c>
      <c r="I598" s="16">
        <f t="shared" si="73"/>
        <v>0</v>
      </c>
      <c r="J598" s="22">
        <f t="shared" si="74"/>
        <v>18225</v>
      </c>
      <c r="K598" s="22">
        <f t="shared" si="76"/>
        <v>0.30630252100840338</v>
      </c>
      <c r="L598" s="22">
        <f t="shared" si="77"/>
        <v>43</v>
      </c>
      <c r="M598" s="41">
        <f t="shared" si="78"/>
        <v>0.43</v>
      </c>
      <c r="N598" s="41">
        <f t="shared" si="79"/>
        <v>0.43</v>
      </c>
    </row>
    <row r="599" spans="1:14" x14ac:dyDescent="0.2">
      <c r="A599" s="12">
        <v>100</v>
      </c>
      <c r="B599" s="12">
        <f t="shared" si="75"/>
        <v>59600</v>
      </c>
      <c r="C599" s="13">
        <f>'Aliquote medie'!C599</f>
        <v>3</v>
      </c>
      <c r="D599" s="43">
        <f>'Aliquote medie'!D599</f>
        <v>0.43</v>
      </c>
      <c r="E599" s="14">
        <f>'Aliquote medie'!F599</f>
        <v>18268</v>
      </c>
      <c r="F599" s="43">
        <f>'Aliquote medie'!G599</f>
        <v>0.30651006711409395</v>
      </c>
      <c r="G599" s="15">
        <f>VLOOKUP(B599,'Detrazioni '!A:N,14,FALSE)</f>
        <v>0</v>
      </c>
      <c r="H599" s="3">
        <f t="shared" si="72"/>
        <v>0</v>
      </c>
      <c r="I599" s="16">
        <f t="shared" si="73"/>
        <v>0</v>
      </c>
      <c r="J599" s="22">
        <f t="shared" si="74"/>
        <v>18268</v>
      </c>
      <c r="K599" s="22">
        <f t="shared" si="76"/>
        <v>0.30651006711409395</v>
      </c>
      <c r="L599" s="22">
        <f t="shared" si="77"/>
        <v>43</v>
      </c>
      <c r="M599" s="41">
        <f t="shared" si="78"/>
        <v>0.43</v>
      </c>
      <c r="N599" s="41">
        <f t="shared" si="79"/>
        <v>0.43</v>
      </c>
    </row>
    <row r="600" spans="1:14" x14ac:dyDescent="0.2">
      <c r="A600" s="12">
        <v>100</v>
      </c>
      <c r="B600" s="12">
        <f t="shared" si="75"/>
        <v>59700</v>
      </c>
      <c r="C600" s="13">
        <f>'Aliquote medie'!C600</f>
        <v>3</v>
      </c>
      <c r="D600" s="43">
        <f>'Aliquote medie'!D600</f>
        <v>0.43</v>
      </c>
      <c r="E600" s="14">
        <f>'Aliquote medie'!F600</f>
        <v>18311</v>
      </c>
      <c r="F600" s="43">
        <f>'Aliquote medie'!G600</f>
        <v>0.30671691792294808</v>
      </c>
      <c r="G600" s="15">
        <f>VLOOKUP(B600,'Detrazioni '!A:N,14,FALSE)</f>
        <v>0</v>
      </c>
      <c r="H600" s="3">
        <f t="shared" si="72"/>
        <v>0</v>
      </c>
      <c r="I600" s="16">
        <f t="shared" si="73"/>
        <v>0</v>
      </c>
      <c r="J600" s="22">
        <f t="shared" si="74"/>
        <v>18311</v>
      </c>
      <c r="K600" s="22">
        <f t="shared" si="76"/>
        <v>0.30671691792294808</v>
      </c>
      <c r="L600" s="22">
        <f t="shared" si="77"/>
        <v>43</v>
      </c>
      <c r="M600" s="41">
        <f t="shared" si="78"/>
        <v>0.43</v>
      </c>
      <c r="N600" s="41">
        <f t="shared" si="79"/>
        <v>0.43</v>
      </c>
    </row>
    <row r="601" spans="1:14" x14ac:dyDescent="0.2">
      <c r="A601" s="12">
        <v>100</v>
      </c>
      <c r="B601" s="12">
        <f t="shared" si="75"/>
        <v>59800</v>
      </c>
      <c r="C601" s="13">
        <f>'Aliquote medie'!C601</f>
        <v>3</v>
      </c>
      <c r="D601" s="43">
        <f>'Aliquote medie'!D601</f>
        <v>0.43</v>
      </c>
      <c r="E601" s="14">
        <f>'Aliquote medie'!F601</f>
        <v>18354</v>
      </c>
      <c r="F601" s="43">
        <f>'Aliquote medie'!G601</f>
        <v>0.30692307692307691</v>
      </c>
      <c r="G601" s="15">
        <f>VLOOKUP(B601,'Detrazioni '!A:N,14,FALSE)</f>
        <v>0</v>
      </c>
      <c r="H601" s="3">
        <f t="shared" si="72"/>
        <v>0</v>
      </c>
      <c r="I601" s="16">
        <f t="shared" si="73"/>
        <v>0</v>
      </c>
      <c r="J601" s="22">
        <f t="shared" si="74"/>
        <v>18354</v>
      </c>
      <c r="K601" s="22">
        <f t="shared" si="76"/>
        <v>0.30692307692307691</v>
      </c>
      <c r="L601" s="22">
        <f t="shared" si="77"/>
        <v>43</v>
      </c>
      <c r="M601" s="41">
        <f t="shared" si="78"/>
        <v>0.43</v>
      </c>
      <c r="N601" s="41">
        <f t="shared" si="79"/>
        <v>0.43</v>
      </c>
    </row>
    <row r="602" spans="1:14" x14ac:dyDescent="0.2">
      <c r="A602" s="12">
        <v>100</v>
      </c>
      <c r="B602" s="12">
        <f t="shared" si="75"/>
        <v>59900</v>
      </c>
      <c r="C602" s="13">
        <f>'Aliquote medie'!C602</f>
        <v>3</v>
      </c>
      <c r="D602" s="43">
        <f>'Aliquote medie'!D602</f>
        <v>0.43</v>
      </c>
      <c r="E602" s="14">
        <f>'Aliquote medie'!F602</f>
        <v>18397</v>
      </c>
      <c r="F602" s="43">
        <f>'Aliquote medie'!G602</f>
        <v>0.30712854757929881</v>
      </c>
      <c r="G602" s="15">
        <f>VLOOKUP(B602,'Detrazioni '!A:N,14,FALSE)</f>
        <v>0</v>
      </c>
      <c r="H602" s="3">
        <f t="shared" si="72"/>
        <v>0</v>
      </c>
      <c r="I602" s="16">
        <f t="shared" si="73"/>
        <v>0</v>
      </c>
      <c r="J602" s="22">
        <f t="shared" si="74"/>
        <v>18397</v>
      </c>
      <c r="K602" s="22">
        <f t="shared" si="76"/>
        <v>0.30712854757929881</v>
      </c>
      <c r="L602" s="22">
        <f t="shared" si="77"/>
        <v>43</v>
      </c>
      <c r="M602" s="41">
        <f t="shared" si="78"/>
        <v>0.43</v>
      </c>
      <c r="N602" s="41">
        <f t="shared" si="79"/>
        <v>0.43</v>
      </c>
    </row>
    <row r="603" spans="1:14" x14ac:dyDescent="0.2">
      <c r="A603" s="12">
        <v>100</v>
      </c>
      <c r="B603" s="12">
        <f t="shared" si="75"/>
        <v>60000</v>
      </c>
      <c r="C603" s="13">
        <f>'Aliquote medie'!C603</f>
        <v>3</v>
      </c>
      <c r="D603" s="43">
        <f>'Aliquote medie'!D603</f>
        <v>0.43</v>
      </c>
      <c r="E603" s="14">
        <f>'Aliquote medie'!F603</f>
        <v>18440</v>
      </c>
      <c r="F603" s="43">
        <f>'Aliquote medie'!G603</f>
        <v>0.30733333333333335</v>
      </c>
      <c r="G603" s="15">
        <f>VLOOKUP(B603,'Detrazioni '!A:N,14,FALSE)</f>
        <v>0</v>
      </c>
      <c r="H603" s="3">
        <f t="shared" si="72"/>
        <v>0</v>
      </c>
      <c r="I603" s="16">
        <f t="shared" si="73"/>
        <v>0</v>
      </c>
      <c r="J603" s="22">
        <f t="shared" si="74"/>
        <v>18440</v>
      </c>
      <c r="K603" s="22">
        <f t="shared" si="76"/>
        <v>0.30733333333333335</v>
      </c>
      <c r="L603" s="22">
        <f t="shared" si="77"/>
        <v>43</v>
      </c>
      <c r="M603" s="41">
        <f t="shared" si="78"/>
        <v>0.43</v>
      </c>
      <c r="N603" s="41">
        <f t="shared" si="79"/>
        <v>0.43</v>
      </c>
    </row>
    <row r="604" spans="1:14" x14ac:dyDescent="0.2">
      <c r="A604" s="12">
        <v>100</v>
      </c>
      <c r="B604" s="12">
        <f t="shared" si="75"/>
        <v>60100</v>
      </c>
      <c r="C604" s="13">
        <f>'Aliquote medie'!C604</f>
        <v>3</v>
      </c>
      <c r="D604" s="43">
        <f>'Aliquote medie'!D604</f>
        <v>0.43</v>
      </c>
      <c r="E604" s="14">
        <f>'Aliquote medie'!F604</f>
        <v>18483</v>
      </c>
      <c r="F604" s="43">
        <f>'Aliquote medie'!G604</f>
        <v>0.30753743760399332</v>
      </c>
      <c r="G604" s="15">
        <f>VLOOKUP(B604,'Detrazioni '!A:N,14,FALSE)</f>
        <v>0</v>
      </c>
      <c r="H604" s="3">
        <f t="shared" si="72"/>
        <v>0</v>
      </c>
      <c r="I604" s="16">
        <f t="shared" si="73"/>
        <v>0</v>
      </c>
      <c r="J604" s="22">
        <f t="shared" si="74"/>
        <v>18483</v>
      </c>
      <c r="K604" s="22">
        <f t="shared" si="76"/>
        <v>0.30753743760399332</v>
      </c>
      <c r="L604" s="22">
        <f t="shared" si="77"/>
        <v>43</v>
      </c>
      <c r="M604" s="41">
        <f t="shared" si="78"/>
        <v>0.43</v>
      </c>
      <c r="N604" s="41">
        <f t="shared" si="79"/>
        <v>0.43</v>
      </c>
    </row>
    <row r="605" spans="1:14" x14ac:dyDescent="0.2">
      <c r="A605" s="12">
        <v>100</v>
      </c>
      <c r="B605" s="12">
        <f t="shared" si="75"/>
        <v>60200</v>
      </c>
      <c r="C605" s="13">
        <f>'Aliquote medie'!C605</f>
        <v>3</v>
      </c>
      <c r="D605" s="43">
        <f>'Aliquote medie'!D605</f>
        <v>0.43</v>
      </c>
      <c r="E605" s="14">
        <f>'Aliquote medie'!F605</f>
        <v>18526</v>
      </c>
      <c r="F605" s="43">
        <f>'Aliquote medie'!G605</f>
        <v>0.30774086378737542</v>
      </c>
      <c r="G605" s="15">
        <f>VLOOKUP(B605,'Detrazioni '!A:N,14,FALSE)</f>
        <v>0</v>
      </c>
      <c r="H605" s="3">
        <f t="shared" si="72"/>
        <v>0</v>
      </c>
      <c r="I605" s="16">
        <f t="shared" si="73"/>
        <v>0</v>
      </c>
      <c r="J605" s="22">
        <f t="shared" si="74"/>
        <v>18526</v>
      </c>
      <c r="K605" s="22">
        <f t="shared" si="76"/>
        <v>0.30774086378737542</v>
      </c>
      <c r="L605" s="22">
        <f t="shared" si="77"/>
        <v>43</v>
      </c>
      <c r="M605" s="41">
        <f t="shared" si="78"/>
        <v>0.43</v>
      </c>
      <c r="N605" s="41">
        <f t="shared" si="79"/>
        <v>0.43</v>
      </c>
    </row>
    <row r="606" spans="1:14" x14ac:dyDescent="0.2">
      <c r="A606" s="12">
        <v>100</v>
      </c>
      <c r="B606" s="12">
        <f t="shared" si="75"/>
        <v>60300</v>
      </c>
      <c r="C606" s="13">
        <f>'Aliquote medie'!C606</f>
        <v>3</v>
      </c>
      <c r="D606" s="43">
        <f>'Aliquote medie'!D606</f>
        <v>0.43</v>
      </c>
      <c r="E606" s="14">
        <f>'Aliquote medie'!F606</f>
        <v>18569</v>
      </c>
      <c r="F606" s="43">
        <f>'Aliquote medie'!G606</f>
        <v>0.30794361525704811</v>
      </c>
      <c r="G606" s="15">
        <f>VLOOKUP(B606,'Detrazioni '!A:N,14,FALSE)</f>
        <v>0</v>
      </c>
      <c r="H606" s="3">
        <f t="shared" si="72"/>
        <v>0</v>
      </c>
      <c r="I606" s="16">
        <f t="shared" si="73"/>
        <v>0</v>
      </c>
      <c r="J606" s="22">
        <f t="shared" si="74"/>
        <v>18569</v>
      </c>
      <c r="K606" s="22">
        <f t="shared" si="76"/>
        <v>0.30794361525704811</v>
      </c>
      <c r="L606" s="22">
        <f t="shared" si="77"/>
        <v>43</v>
      </c>
      <c r="M606" s="41">
        <f t="shared" si="78"/>
        <v>0.43</v>
      </c>
      <c r="N606" s="41">
        <f t="shared" si="79"/>
        <v>0.43</v>
      </c>
    </row>
    <row r="607" spans="1:14" x14ac:dyDescent="0.2">
      <c r="A607" s="12">
        <v>100</v>
      </c>
      <c r="B607" s="12">
        <f t="shared" si="75"/>
        <v>60400</v>
      </c>
      <c r="C607" s="13">
        <f>'Aliquote medie'!C607</f>
        <v>3</v>
      </c>
      <c r="D607" s="43">
        <f>'Aliquote medie'!D607</f>
        <v>0.43</v>
      </c>
      <c r="E607" s="14">
        <f>'Aliquote medie'!F607</f>
        <v>18612</v>
      </c>
      <c r="F607" s="43">
        <f>'Aliquote medie'!G607</f>
        <v>0.30814569536423841</v>
      </c>
      <c r="G607" s="15">
        <f>VLOOKUP(B607,'Detrazioni '!A:N,14,FALSE)</f>
        <v>0</v>
      </c>
      <c r="H607" s="3">
        <f t="shared" si="72"/>
        <v>0</v>
      </c>
      <c r="I607" s="16">
        <f t="shared" si="73"/>
        <v>0</v>
      </c>
      <c r="J607" s="22">
        <f t="shared" si="74"/>
        <v>18612</v>
      </c>
      <c r="K607" s="22">
        <f t="shared" si="76"/>
        <v>0.30814569536423841</v>
      </c>
      <c r="L607" s="22">
        <f t="shared" si="77"/>
        <v>43</v>
      </c>
      <c r="M607" s="41">
        <f t="shared" si="78"/>
        <v>0.43</v>
      </c>
      <c r="N607" s="41">
        <f t="shared" si="79"/>
        <v>0.43</v>
      </c>
    </row>
    <row r="608" spans="1:14" x14ac:dyDescent="0.2">
      <c r="A608" s="12">
        <v>100</v>
      </c>
      <c r="B608" s="12">
        <f t="shared" si="75"/>
        <v>60500</v>
      </c>
      <c r="C608" s="13">
        <f>'Aliquote medie'!C608</f>
        <v>3</v>
      </c>
      <c r="D608" s="43">
        <f>'Aliquote medie'!D608</f>
        <v>0.43</v>
      </c>
      <c r="E608" s="14">
        <f>'Aliquote medie'!F608</f>
        <v>18655</v>
      </c>
      <c r="F608" s="43">
        <f>'Aliquote medie'!G608</f>
        <v>0.30834710743801652</v>
      </c>
      <c r="G608" s="15">
        <f>VLOOKUP(B608,'Detrazioni '!A:N,14,FALSE)</f>
        <v>0</v>
      </c>
      <c r="H608" s="3">
        <f t="shared" si="72"/>
        <v>0</v>
      </c>
      <c r="I608" s="16">
        <f t="shared" si="73"/>
        <v>0</v>
      </c>
      <c r="J608" s="22">
        <f t="shared" si="74"/>
        <v>18655</v>
      </c>
      <c r="K608" s="22">
        <f t="shared" si="76"/>
        <v>0.30834710743801652</v>
      </c>
      <c r="L608" s="22">
        <f t="shared" si="77"/>
        <v>43</v>
      </c>
      <c r="M608" s="41">
        <f t="shared" si="78"/>
        <v>0.43</v>
      </c>
      <c r="N608" s="41">
        <f t="shared" si="79"/>
        <v>0.43</v>
      </c>
    </row>
    <row r="609" spans="1:14" x14ac:dyDescent="0.2">
      <c r="A609" s="12">
        <v>100</v>
      </c>
      <c r="B609" s="12">
        <f t="shared" si="75"/>
        <v>60600</v>
      </c>
      <c r="C609" s="13">
        <f>'Aliquote medie'!C609</f>
        <v>3</v>
      </c>
      <c r="D609" s="43">
        <f>'Aliquote medie'!D609</f>
        <v>0.43</v>
      </c>
      <c r="E609" s="14">
        <f>'Aliquote medie'!F609</f>
        <v>18698</v>
      </c>
      <c r="F609" s="43">
        <f>'Aliquote medie'!G609</f>
        <v>0.30854785478547853</v>
      </c>
      <c r="G609" s="15">
        <f>VLOOKUP(B609,'Detrazioni '!A:N,14,FALSE)</f>
        <v>0</v>
      </c>
      <c r="H609" s="3">
        <f t="shared" si="72"/>
        <v>0</v>
      </c>
      <c r="I609" s="16">
        <f t="shared" si="73"/>
        <v>0</v>
      </c>
      <c r="J609" s="22">
        <f t="shared" si="74"/>
        <v>18698</v>
      </c>
      <c r="K609" s="22">
        <f t="shared" si="76"/>
        <v>0.30854785478547853</v>
      </c>
      <c r="L609" s="22">
        <f t="shared" si="77"/>
        <v>43</v>
      </c>
      <c r="M609" s="41">
        <f t="shared" si="78"/>
        <v>0.43</v>
      </c>
      <c r="N609" s="41">
        <f t="shared" si="79"/>
        <v>0.43</v>
      </c>
    </row>
    <row r="610" spans="1:14" x14ac:dyDescent="0.2">
      <c r="A610" s="12">
        <v>100</v>
      </c>
      <c r="B610" s="12">
        <f t="shared" si="75"/>
        <v>60700</v>
      </c>
      <c r="C610" s="13">
        <f>'Aliquote medie'!C610</f>
        <v>3</v>
      </c>
      <c r="D610" s="43">
        <f>'Aliquote medie'!D610</f>
        <v>0.43</v>
      </c>
      <c r="E610" s="14">
        <f>'Aliquote medie'!F610</f>
        <v>18741</v>
      </c>
      <c r="F610" s="43">
        <f>'Aliquote medie'!G610</f>
        <v>0.30874794069192751</v>
      </c>
      <c r="G610" s="15">
        <f>VLOOKUP(B610,'Detrazioni '!A:N,14,FALSE)</f>
        <v>0</v>
      </c>
      <c r="H610" s="3">
        <f t="shared" si="72"/>
        <v>0</v>
      </c>
      <c r="I610" s="16">
        <f t="shared" si="73"/>
        <v>0</v>
      </c>
      <c r="J610" s="22">
        <f t="shared" si="74"/>
        <v>18741</v>
      </c>
      <c r="K610" s="22">
        <f t="shared" si="76"/>
        <v>0.30874794069192751</v>
      </c>
      <c r="L610" s="22">
        <f t="shared" si="77"/>
        <v>43</v>
      </c>
      <c r="M610" s="41">
        <f t="shared" si="78"/>
        <v>0.43</v>
      </c>
      <c r="N610" s="41">
        <f t="shared" si="79"/>
        <v>0.43</v>
      </c>
    </row>
    <row r="611" spans="1:14" x14ac:dyDescent="0.2">
      <c r="A611" s="12">
        <v>100</v>
      </c>
      <c r="B611" s="12">
        <f t="shared" si="75"/>
        <v>60800</v>
      </c>
      <c r="C611" s="13">
        <f>'Aliquote medie'!C611</f>
        <v>3</v>
      </c>
      <c r="D611" s="43">
        <f>'Aliquote medie'!D611</f>
        <v>0.43</v>
      </c>
      <c r="E611" s="14">
        <f>'Aliquote medie'!F611</f>
        <v>18784</v>
      </c>
      <c r="F611" s="43">
        <f>'Aliquote medie'!G611</f>
        <v>0.30894736842105264</v>
      </c>
      <c r="G611" s="15">
        <f>VLOOKUP(B611,'Detrazioni '!A:N,14,FALSE)</f>
        <v>0</v>
      </c>
      <c r="H611" s="3">
        <f t="shared" si="72"/>
        <v>0</v>
      </c>
      <c r="I611" s="16">
        <f t="shared" si="73"/>
        <v>0</v>
      </c>
      <c r="J611" s="22">
        <f t="shared" si="74"/>
        <v>18784</v>
      </c>
      <c r="K611" s="22">
        <f t="shared" si="76"/>
        <v>0.30894736842105264</v>
      </c>
      <c r="L611" s="22">
        <f t="shared" si="77"/>
        <v>43</v>
      </c>
      <c r="M611" s="41">
        <f t="shared" si="78"/>
        <v>0.43</v>
      </c>
      <c r="N611" s="41">
        <f t="shared" si="79"/>
        <v>0.43</v>
      </c>
    </row>
    <row r="612" spans="1:14" x14ac:dyDescent="0.2">
      <c r="A612" s="12">
        <v>100</v>
      </c>
      <c r="B612" s="12">
        <f t="shared" si="75"/>
        <v>60900</v>
      </c>
      <c r="C612" s="13">
        <f>'Aliquote medie'!C612</f>
        <v>3</v>
      </c>
      <c r="D612" s="43">
        <f>'Aliquote medie'!D612</f>
        <v>0.43</v>
      </c>
      <c r="E612" s="14">
        <f>'Aliquote medie'!F612</f>
        <v>18827</v>
      </c>
      <c r="F612" s="43">
        <f>'Aliquote medie'!G612</f>
        <v>0.30914614121510675</v>
      </c>
      <c r="G612" s="15">
        <f>VLOOKUP(B612,'Detrazioni '!A:N,14,FALSE)</f>
        <v>0</v>
      </c>
      <c r="H612" s="3">
        <f t="shared" si="72"/>
        <v>0</v>
      </c>
      <c r="I612" s="16">
        <f t="shared" si="73"/>
        <v>0</v>
      </c>
      <c r="J612" s="22">
        <f t="shared" si="74"/>
        <v>18827</v>
      </c>
      <c r="K612" s="22">
        <f t="shared" si="76"/>
        <v>0.30914614121510675</v>
      </c>
      <c r="L612" s="22">
        <f t="shared" si="77"/>
        <v>43</v>
      </c>
      <c r="M612" s="41">
        <f t="shared" si="78"/>
        <v>0.43</v>
      </c>
      <c r="N612" s="41">
        <f t="shared" si="79"/>
        <v>0.43</v>
      </c>
    </row>
    <row r="613" spans="1:14" x14ac:dyDescent="0.2">
      <c r="A613" s="12">
        <v>100</v>
      </c>
      <c r="B613" s="12">
        <f t="shared" si="75"/>
        <v>61000</v>
      </c>
      <c r="C613" s="13">
        <f>'Aliquote medie'!C613</f>
        <v>3</v>
      </c>
      <c r="D613" s="43">
        <f>'Aliquote medie'!D613</f>
        <v>0.43</v>
      </c>
      <c r="E613" s="14">
        <f>'Aliquote medie'!F613</f>
        <v>18870</v>
      </c>
      <c r="F613" s="43">
        <f>'Aliquote medie'!G613</f>
        <v>0.30934426229508194</v>
      </c>
      <c r="G613" s="15">
        <f>VLOOKUP(B613,'Detrazioni '!A:N,14,FALSE)</f>
        <v>0</v>
      </c>
      <c r="H613" s="3">
        <f t="shared" si="72"/>
        <v>0</v>
      </c>
      <c r="I613" s="16">
        <f t="shared" si="73"/>
        <v>0</v>
      </c>
      <c r="J613" s="22">
        <f t="shared" si="74"/>
        <v>18870</v>
      </c>
      <c r="K613" s="22">
        <f t="shared" si="76"/>
        <v>0.30934426229508194</v>
      </c>
      <c r="L613" s="22">
        <f t="shared" si="77"/>
        <v>43</v>
      </c>
      <c r="M613" s="41">
        <f t="shared" si="78"/>
        <v>0.43</v>
      </c>
      <c r="N613" s="41">
        <f t="shared" si="79"/>
        <v>0.43</v>
      </c>
    </row>
    <row r="614" spans="1:14" x14ac:dyDescent="0.2">
      <c r="A614" s="12">
        <v>100</v>
      </c>
      <c r="B614" s="12">
        <f t="shared" si="75"/>
        <v>61100</v>
      </c>
      <c r="C614" s="13">
        <f>'Aliquote medie'!C614</f>
        <v>3</v>
      </c>
      <c r="D614" s="43">
        <f>'Aliquote medie'!D614</f>
        <v>0.43</v>
      </c>
      <c r="E614" s="14">
        <f>'Aliquote medie'!F614</f>
        <v>18913</v>
      </c>
      <c r="F614" s="43">
        <f>'Aliquote medie'!G614</f>
        <v>0.30954173486088382</v>
      </c>
      <c r="G614" s="15">
        <f>VLOOKUP(B614,'Detrazioni '!A:N,14,FALSE)</f>
        <v>0</v>
      </c>
      <c r="H614" s="3">
        <f t="shared" si="72"/>
        <v>0</v>
      </c>
      <c r="I614" s="16">
        <f t="shared" si="73"/>
        <v>0</v>
      </c>
      <c r="J614" s="22">
        <f t="shared" si="74"/>
        <v>18913</v>
      </c>
      <c r="K614" s="22">
        <f t="shared" si="76"/>
        <v>0.30954173486088382</v>
      </c>
      <c r="L614" s="22">
        <f t="shared" si="77"/>
        <v>43</v>
      </c>
      <c r="M614" s="41">
        <f t="shared" si="78"/>
        <v>0.43</v>
      </c>
      <c r="N614" s="41">
        <f t="shared" si="79"/>
        <v>0.43</v>
      </c>
    </row>
    <row r="615" spans="1:14" x14ac:dyDescent="0.2">
      <c r="A615" s="12">
        <v>100</v>
      </c>
      <c r="B615" s="12">
        <f t="shared" si="75"/>
        <v>61200</v>
      </c>
      <c r="C615" s="13">
        <f>'Aliquote medie'!C615</f>
        <v>3</v>
      </c>
      <c r="D615" s="43">
        <f>'Aliquote medie'!D615</f>
        <v>0.43</v>
      </c>
      <c r="E615" s="14">
        <f>'Aliquote medie'!F615</f>
        <v>18956</v>
      </c>
      <c r="F615" s="43">
        <f>'Aliquote medie'!G615</f>
        <v>0.30973856209150324</v>
      </c>
      <c r="G615" s="15">
        <f>VLOOKUP(B615,'Detrazioni '!A:N,14,FALSE)</f>
        <v>0</v>
      </c>
      <c r="H615" s="3">
        <f t="shared" si="72"/>
        <v>0</v>
      </c>
      <c r="I615" s="16">
        <f t="shared" si="73"/>
        <v>0</v>
      </c>
      <c r="J615" s="22">
        <f t="shared" si="74"/>
        <v>18956</v>
      </c>
      <c r="K615" s="22">
        <f t="shared" si="76"/>
        <v>0.30973856209150324</v>
      </c>
      <c r="L615" s="22">
        <f t="shared" si="77"/>
        <v>43</v>
      </c>
      <c r="M615" s="41">
        <f t="shared" si="78"/>
        <v>0.43</v>
      </c>
      <c r="N615" s="41">
        <f t="shared" si="79"/>
        <v>0.43</v>
      </c>
    </row>
    <row r="616" spans="1:14" x14ac:dyDescent="0.2">
      <c r="A616" s="12">
        <v>100</v>
      </c>
      <c r="B616" s="12">
        <f t="shared" si="75"/>
        <v>61300</v>
      </c>
      <c r="C616" s="13">
        <f>'Aliquote medie'!C616</f>
        <v>3</v>
      </c>
      <c r="D616" s="43">
        <f>'Aliquote medie'!D616</f>
        <v>0.43</v>
      </c>
      <c r="E616" s="14">
        <f>'Aliquote medie'!F616</f>
        <v>18999</v>
      </c>
      <c r="F616" s="43">
        <f>'Aliquote medie'!G616</f>
        <v>0.30993474714518759</v>
      </c>
      <c r="G616" s="15">
        <f>VLOOKUP(B616,'Detrazioni '!A:N,14,FALSE)</f>
        <v>0</v>
      </c>
      <c r="H616" s="3">
        <f t="shared" si="72"/>
        <v>0</v>
      </c>
      <c r="I616" s="16">
        <f t="shared" si="73"/>
        <v>0</v>
      </c>
      <c r="J616" s="22">
        <f t="shared" si="74"/>
        <v>18999</v>
      </c>
      <c r="K616" s="22">
        <f t="shared" si="76"/>
        <v>0.30993474714518759</v>
      </c>
      <c r="L616" s="22">
        <f t="shared" si="77"/>
        <v>43</v>
      </c>
      <c r="M616" s="41">
        <f t="shared" si="78"/>
        <v>0.43</v>
      </c>
      <c r="N616" s="41">
        <f t="shared" si="79"/>
        <v>0.43</v>
      </c>
    </row>
    <row r="617" spans="1:14" x14ac:dyDescent="0.2">
      <c r="A617" s="12">
        <v>100</v>
      </c>
      <c r="B617" s="12">
        <f t="shared" si="75"/>
        <v>61400</v>
      </c>
      <c r="C617" s="13">
        <f>'Aliquote medie'!C617</f>
        <v>3</v>
      </c>
      <c r="D617" s="43">
        <f>'Aliquote medie'!D617</f>
        <v>0.43</v>
      </c>
      <c r="E617" s="14">
        <f>'Aliquote medie'!F617</f>
        <v>19042</v>
      </c>
      <c r="F617" s="43">
        <f>'Aliquote medie'!G617</f>
        <v>0.31013029315960911</v>
      </c>
      <c r="G617" s="15">
        <f>VLOOKUP(B617,'Detrazioni '!A:N,14,FALSE)</f>
        <v>0</v>
      </c>
      <c r="H617" s="3">
        <f t="shared" si="72"/>
        <v>0</v>
      </c>
      <c r="I617" s="16">
        <f t="shared" si="73"/>
        <v>0</v>
      </c>
      <c r="J617" s="22">
        <f t="shared" si="74"/>
        <v>19042</v>
      </c>
      <c r="K617" s="22">
        <f t="shared" si="76"/>
        <v>0.31013029315960911</v>
      </c>
      <c r="L617" s="22">
        <f t="shared" si="77"/>
        <v>43</v>
      </c>
      <c r="M617" s="41">
        <f t="shared" si="78"/>
        <v>0.43</v>
      </c>
      <c r="N617" s="41">
        <f t="shared" si="79"/>
        <v>0.43</v>
      </c>
    </row>
    <row r="618" spans="1:14" x14ac:dyDescent="0.2">
      <c r="A618" s="12">
        <v>100</v>
      </c>
      <c r="B618" s="12">
        <f t="shared" si="75"/>
        <v>61500</v>
      </c>
      <c r="C618" s="13">
        <f>'Aliquote medie'!C618</f>
        <v>3</v>
      </c>
      <c r="D618" s="43">
        <f>'Aliquote medie'!D618</f>
        <v>0.43</v>
      </c>
      <c r="E618" s="14">
        <f>'Aliquote medie'!F618</f>
        <v>19085</v>
      </c>
      <c r="F618" s="43">
        <f>'Aliquote medie'!G618</f>
        <v>0.3103252032520325</v>
      </c>
      <c r="G618" s="15">
        <f>VLOOKUP(B618,'Detrazioni '!A:N,14,FALSE)</f>
        <v>0</v>
      </c>
      <c r="H618" s="3">
        <f t="shared" si="72"/>
        <v>0</v>
      </c>
      <c r="I618" s="16">
        <f t="shared" si="73"/>
        <v>0</v>
      </c>
      <c r="J618" s="22">
        <f t="shared" si="74"/>
        <v>19085</v>
      </c>
      <c r="K618" s="22">
        <f t="shared" si="76"/>
        <v>0.3103252032520325</v>
      </c>
      <c r="L618" s="22">
        <f t="shared" si="77"/>
        <v>43</v>
      </c>
      <c r="M618" s="41">
        <f t="shared" si="78"/>
        <v>0.43</v>
      </c>
      <c r="N618" s="41">
        <f t="shared" si="79"/>
        <v>0.43</v>
      </c>
    </row>
    <row r="619" spans="1:14" x14ac:dyDescent="0.2">
      <c r="A619" s="12">
        <v>100</v>
      </c>
      <c r="B619" s="12">
        <f t="shared" si="75"/>
        <v>61600</v>
      </c>
      <c r="C619" s="13">
        <f>'Aliquote medie'!C619</f>
        <v>3</v>
      </c>
      <c r="D619" s="43">
        <f>'Aliquote medie'!D619</f>
        <v>0.43</v>
      </c>
      <c r="E619" s="14">
        <f>'Aliquote medie'!F619</f>
        <v>19128</v>
      </c>
      <c r="F619" s="43">
        <f>'Aliquote medie'!G619</f>
        <v>0.31051948051948053</v>
      </c>
      <c r="G619" s="15">
        <f>VLOOKUP(B619,'Detrazioni '!A:N,14,FALSE)</f>
        <v>0</v>
      </c>
      <c r="H619" s="3">
        <f t="shared" si="72"/>
        <v>0</v>
      </c>
      <c r="I619" s="16">
        <f t="shared" si="73"/>
        <v>0</v>
      </c>
      <c r="J619" s="22">
        <f t="shared" si="74"/>
        <v>19128</v>
      </c>
      <c r="K619" s="22">
        <f t="shared" si="76"/>
        <v>0.31051948051948053</v>
      </c>
      <c r="L619" s="22">
        <f t="shared" si="77"/>
        <v>43</v>
      </c>
      <c r="M619" s="41">
        <f t="shared" si="78"/>
        <v>0.43</v>
      </c>
      <c r="N619" s="41">
        <f t="shared" si="79"/>
        <v>0.43</v>
      </c>
    </row>
    <row r="620" spans="1:14" x14ac:dyDescent="0.2">
      <c r="A620" s="12">
        <v>100</v>
      </c>
      <c r="B620" s="12">
        <f t="shared" si="75"/>
        <v>61700</v>
      </c>
      <c r="C620" s="13">
        <f>'Aliquote medie'!C620</f>
        <v>3</v>
      </c>
      <c r="D620" s="43">
        <f>'Aliquote medie'!D620</f>
        <v>0.43</v>
      </c>
      <c r="E620" s="14">
        <f>'Aliquote medie'!F620</f>
        <v>19171</v>
      </c>
      <c r="F620" s="43">
        <f>'Aliquote medie'!G620</f>
        <v>0.31071312803889789</v>
      </c>
      <c r="G620" s="15">
        <f>VLOOKUP(B620,'Detrazioni '!A:N,14,FALSE)</f>
        <v>0</v>
      </c>
      <c r="H620" s="3">
        <f t="shared" si="72"/>
        <v>0</v>
      </c>
      <c r="I620" s="16">
        <f t="shared" si="73"/>
        <v>0</v>
      </c>
      <c r="J620" s="22">
        <f t="shared" si="74"/>
        <v>19171</v>
      </c>
      <c r="K620" s="22">
        <f t="shared" si="76"/>
        <v>0.31071312803889789</v>
      </c>
      <c r="L620" s="22">
        <f t="shared" si="77"/>
        <v>43</v>
      </c>
      <c r="M620" s="41">
        <f t="shared" si="78"/>
        <v>0.43</v>
      </c>
      <c r="N620" s="41">
        <f t="shared" si="79"/>
        <v>0.43</v>
      </c>
    </row>
    <row r="621" spans="1:14" x14ac:dyDescent="0.2">
      <c r="A621" s="12">
        <v>100</v>
      </c>
      <c r="B621" s="12">
        <f t="shared" si="75"/>
        <v>61800</v>
      </c>
      <c r="C621" s="13">
        <f>'Aliquote medie'!C621</f>
        <v>3</v>
      </c>
      <c r="D621" s="43">
        <f>'Aliquote medie'!D621</f>
        <v>0.43</v>
      </c>
      <c r="E621" s="14">
        <f>'Aliquote medie'!F621</f>
        <v>19214</v>
      </c>
      <c r="F621" s="43">
        <f>'Aliquote medie'!G621</f>
        <v>0.31090614886731394</v>
      </c>
      <c r="G621" s="15">
        <f>VLOOKUP(B621,'Detrazioni '!A:N,14,FALSE)</f>
        <v>0</v>
      </c>
      <c r="H621" s="3">
        <f t="shared" si="72"/>
        <v>0</v>
      </c>
      <c r="I621" s="16">
        <f t="shared" si="73"/>
        <v>0</v>
      </c>
      <c r="J621" s="22">
        <f t="shared" si="74"/>
        <v>19214</v>
      </c>
      <c r="K621" s="22">
        <f t="shared" si="76"/>
        <v>0.31090614886731394</v>
      </c>
      <c r="L621" s="22">
        <f t="shared" si="77"/>
        <v>43</v>
      </c>
      <c r="M621" s="41">
        <f t="shared" si="78"/>
        <v>0.43</v>
      </c>
      <c r="N621" s="41">
        <f t="shared" si="79"/>
        <v>0.43</v>
      </c>
    </row>
    <row r="622" spans="1:14" x14ac:dyDescent="0.2">
      <c r="A622" s="12">
        <v>100</v>
      </c>
      <c r="B622" s="12">
        <f t="shared" si="75"/>
        <v>61900</v>
      </c>
      <c r="C622" s="13">
        <f>'Aliquote medie'!C622</f>
        <v>3</v>
      </c>
      <c r="D622" s="43">
        <f>'Aliquote medie'!D622</f>
        <v>0.43</v>
      </c>
      <c r="E622" s="14">
        <f>'Aliquote medie'!F622</f>
        <v>19257</v>
      </c>
      <c r="F622" s="43">
        <f>'Aliquote medie'!G622</f>
        <v>0.31109854604200321</v>
      </c>
      <c r="G622" s="15">
        <f>VLOOKUP(B622,'Detrazioni '!A:N,14,FALSE)</f>
        <v>0</v>
      </c>
      <c r="H622" s="3">
        <f t="shared" si="72"/>
        <v>0</v>
      </c>
      <c r="I622" s="16">
        <f t="shared" si="73"/>
        <v>0</v>
      </c>
      <c r="J622" s="22">
        <f t="shared" si="74"/>
        <v>19257</v>
      </c>
      <c r="K622" s="22">
        <f t="shared" si="76"/>
        <v>0.31109854604200321</v>
      </c>
      <c r="L622" s="22">
        <f t="shared" si="77"/>
        <v>43</v>
      </c>
      <c r="M622" s="41">
        <f t="shared" si="78"/>
        <v>0.43</v>
      </c>
      <c r="N622" s="41">
        <f t="shared" si="79"/>
        <v>0.43</v>
      </c>
    </row>
    <row r="623" spans="1:14" x14ac:dyDescent="0.2">
      <c r="A623" s="12">
        <v>100</v>
      </c>
      <c r="B623" s="12">
        <f t="shared" si="75"/>
        <v>62000</v>
      </c>
      <c r="C623" s="13">
        <f>'Aliquote medie'!C623</f>
        <v>3</v>
      </c>
      <c r="D623" s="43">
        <f>'Aliquote medie'!D623</f>
        <v>0.43</v>
      </c>
      <c r="E623" s="14">
        <f>'Aliquote medie'!F623</f>
        <v>19300</v>
      </c>
      <c r="F623" s="43">
        <f>'Aliquote medie'!G623</f>
        <v>0.31129032258064515</v>
      </c>
      <c r="G623" s="15">
        <f>VLOOKUP(B623,'Detrazioni '!A:N,14,FALSE)</f>
        <v>0</v>
      </c>
      <c r="H623" s="3">
        <f t="shared" si="72"/>
        <v>0</v>
      </c>
      <c r="I623" s="16">
        <f t="shared" si="73"/>
        <v>0</v>
      </c>
      <c r="J623" s="22">
        <f t="shared" si="74"/>
        <v>19300</v>
      </c>
      <c r="K623" s="22">
        <f t="shared" si="76"/>
        <v>0.31129032258064515</v>
      </c>
      <c r="L623" s="22">
        <f t="shared" si="77"/>
        <v>43</v>
      </c>
      <c r="M623" s="41">
        <f t="shared" si="78"/>
        <v>0.43</v>
      </c>
      <c r="N623" s="41">
        <f t="shared" si="79"/>
        <v>0.43</v>
      </c>
    </row>
    <row r="624" spans="1:14" x14ac:dyDescent="0.2">
      <c r="A624" s="12">
        <v>100</v>
      </c>
      <c r="B624" s="12">
        <f t="shared" si="75"/>
        <v>62100</v>
      </c>
      <c r="C624" s="13">
        <f>'Aliquote medie'!C624</f>
        <v>3</v>
      </c>
      <c r="D624" s="43">
        <f>'Aliquote medie'!D624</f>
        <v>0.43</v>
      </c>
      <c r="E624" s="14">
        <f>'Aliquote medie'!F624</f>
        <v>19343</v>
      </c>
      <c r="F624" s="43">
        <f>'Aliquote medie'!G624</f>
        <v>0.31148148148148147</v>
      </c>
      <c r="G624" s="15">
        <f>VLOOKUP(B624,'Detrazioni '!A:N,14,FALSE)</f>
        <v>0</v>
      </c>
      <c r="H624" s="3">
        <f t="shared" si="72"/>
        <v>0</v>
      </c>
      <c r="I624" s="16">
        <f t="shared" si="73"/>
        <v>0</v>
      </c>
      <c r="J624" s="22">
        <f t="shared" si="74"/>
        <v>19343</v>
      </c>
      <c r="K624" s="22">
        <f t="shared" si="76"/>
        <v>0.31148148148148147</v>
      </c>
      <c r="L624" s="22">
        <f t="shared" si="77"/>
        <v>43</v>
      </c>
      <c r="M624" s="41">
        <f t="shared" si="78"/>
        <v>0.43</v>
      </c>
      <c r="N624" s="41">
        <f t="shared" si="79"/>
        <v>0.43</v>
      </c>
    </row>
    <row r="625" spans="1:14" x14ac:dyDescent="0.2">
      <c r="A625" s="12">
        <v>100</v>
      </c>
      <c r="B625" s="12">
        <f t="shared" si="75"/>
        <v>62200</v>
      </c>
      <c r="C625" s="13">
        <f>'Aliquote medie'!C625</f>
        <v>3</v>
      </c>
      <c r="D625" s="43">
        <f>'Aliquote medie'!D625</f>
        <v>0.43</v>
      </c>
      <c r="E625" s="14">
        <f>'Aliquote medie'!F625</f>
        <v>19386</v>
      </c>
      <c r="F625" s="43">
        <f>'Aliquote medie'!G625</f>
        <v>0.31167202572347269</v>
      </c>
      <c r="G625" s="15">
        <f>VLOOKUP(B625,'Detrazioni '!A:N,14,FALSE)</f>
        <v>0</v>
      </c>
      <c r="H625" s="3">
        <f t="shared" si="72"/>
        <v>0</v>
      </c>
      <c r="I625" s="16">
        <f t="shared" si="73"/>
        <v>0</v>
      </c>
      <c r="J625" s="22">
        <f t="shared" si="74"/>
        <v>19386</v>
      </c>
      <c r="K625" s="22">
        <f t="shared" si="76"/>
        <v>0.31167202572347269</v>
      </c>
      <c r="L625" s="22">
        <f t="shared" si="77"/>
        <v>43</v>
      </c>
      <c r="M625" s="41">
        <f t="shared" si="78"/>
        <v>0.43</v>
      </c>
      <c r="N625" s="41">
        <f t="shared" si="79"/>
        <v>0.43</v>
      </c>
    </row>
    <row r="626" spans="1:14" x14ac:dyDescent="0.2">
      <c r="A626" s="12">
        <v>100</v>
      </c>
      <c r="B626" s="12">
        <f t="shared" si="75"/>
        <v>62300</v>
      </c>
      <c r="C626" s="13">
        <f>'Aliquote medie'!C626</f>
        <v>3</v>
      </c>
      <c r="D626" s="43">
        <f>'Aliquote medie'!D626</f>
        <v>0.43</v>
      </c>
      <c r="E626" s="14">
        <f>'Aliquote medie'!F626</f>
        <v>19429</v>
      </c>
      <c r="F626" s="43">
        <f>'Aliquote medie'!G626</f>
        <v>0.31186195826645263</v>
      </c>
      <c r="G626" s="15">
        <f>VLOOKUP(B626,'Detrazioni '!A:N,14,FALSE)</f>
        <v>0</v>
      </c>
      <c r="H626" s="3">
        <f t="shared" si="72"/>
        <v>0</v>
      </c>
      <c r="I626" s="16">
        <f t="shared" si="73"/>
        <v>0</v>
      </c>
      <c r="J626" s="22">
        <f t="shared" si="74"/>
        <v>19429</v>
      </c>
      <c r="K626" s="22">
        <f t="shared" si="76"/>
        <v>0.31186195826645263</v>
      </c>
      <c r="L626" s="22">
        <f t="shared" si="77"/>
        <v>43</v>
      </c>
      <c r="M626" s="41">
        <f t="shared" si="78"/>
        <v>0.43</v>
      </c>
      <c r="N626" s="41">
        <f t="shared" si="79"/>
        <v>0.43</v>
      </c>
    </row>
    <row r="627" spans="1:14" x14ac:dyDescent="0.2">
      <c r="A627" s="12">
        <v>100</v>
      </c>
      <c r="B627" s="12">
        <f t="shared" si="75"/>
        <v>62400</v>
      </c>
      <c r="C627" s="13">
        <f>'Aliquote medie'!C627</f>
        <v>3</v>
      </c>
      <c r="D627" s="43">
        <f>'Aliquote medie'!D627</f>
        <v>0.43</v>
      </c>
      <c r="E627" s="14">
        <f>'Aliquote medie'!F627</f>
        <v>19472</v>
      </c>
      <c r="F627" s="43">
        <f>'Aliquote medie'!G627</f>
        <v>0.31205128205128208</v>
      </c>
      <c r="G627" s="15">
        <f>VLOOKUP(B627,'Detrazioni '!A:N,14,FALSE)</f>
        <v>0</v>
      </c>
      <c r="H627" s="3">
        <f t="shared" si="72"/>
        <v>0</v>
      </c>
      <c r="I627" s="16">
        <f t="shared" si="73"/>
        <v>0</v>
      </c>
      <c r="J627" s="22">
        <f t="shared" si="74"/>
        <v>19472</v>
      </c>
      <c r="K627" s="22">
        <f t="shared" si="76"/>
        <v>0.31205128205128208</v>
      </c>
      <c r="L627" s="22">
        <f t="shared" si="77"/>
        <v>43</v>
      </c>
      <c r="M627" s="41">
        <f t="shared" si="78"/>
        <v>0.43</v>
      </c>
      <c r="N627" s="41">
        <f t="shared" si="79"/>
        <v>0.43</v>
      </c>
    </row>
    <row r="628" spans="1:14" x14ac:dyDescent="0.2">
      <c r="A628" s="12">
        <v>100</v>
      </c>
      <c r="B628" s="12">
        <f t="shared" si="75"/>
        <v>62500</v>
      </c>
      <c r="C628" s="13">
        <f>'Aliquote medie'!C628</f>
        <v>3</v>
      </c>
      <c r="D628" s="43">
        <f>'Aliquote medie'!D628</f>
        <v>0.43</v>
      </c>
      <c r="E628" s="14">
        <f>'Aliquote medie'!F628</f>
        <v>19515</v>
      </c>
      <c r="F628" s="43">
        <f>'Aliquote medie'!G628</f>
        <v>0.31224000000000002</v>
      </c>
      <c r="G628" s="15">
        <f>VLOOKUP(B628,'Detrazioni '!A:N,14,FALSE)</f>
        <v>0</v>
      </c>
      <c r="H628" s="3">
        <f t="shared" si="72"/>
        <v>0</v>
      </c>
      <c r="I628" s="16">
        <f t="shared" si="73"/>
        <v>0</v>
      </c>
      <c r="J628" s="22">
        <f t="shared" si="74"/>
        <v>19515</v>
      </c>
      <c r="K628" s="22">
        <f t="shared" si="76"/>
        <v>0.31224000000000002</v>
      </c>
      <c r="L628" s="22">
        <f t="shared" si="77"/>
        <v>43</v>
      </c>
      <c r="M628" s="41">
        <f t="shared" si="78"/>
        <v>0.43</v>
      </c>
      <c r="N628" s="41">
        <f t="shared" si="79"/>
        <v>0.43</v>
      </c>
    </row>
    <row r="629" spans="1:14" x14ac:dyDescent="0.2">
      <c r="A629" s="12">
        <v>100</v>
      </c>
      <c r="B629" s="12">
        <f t="shared" si="75"/>
        <v>62600</v>
      </c>
      <c r="C629" s="13">
        <f>'Aliquote medie'!C629</f>
        <v>3</v>
      </c>
      <c r="D629" s="43">
        <f>'Aliquote medie'!D629</f>
        <v>0.43</v>
      </c>
      <c r="E629" s="14">
        <f>'Aliquote medie'!F629</f>
        <v>19558</v>
      </c>
      <c r="F629" s="43">
        <f>'Aliquote medie'!G629</f>
        <v>0.31242811501597445</v>
      </c>
      <c r="G629" s="15">
        <f>VLOOKUP(B629,'Detrazioni '!A:N,14,FALSE)</f>
        <v>0</v>
      </c>
      <c r="H629" s="3">
        <f t="shared" si="72"/>
        <v>0</v>
      </c>
      <c r="I629" s="16">
        <f t="shared" si="73"/>
        <v>0</v>
      </c>
      <c r="J629" s="22">
        <f t="shared" si="74"/>
        <v>19558</v>
      </c>
      <c r="K629" s="22">
        <f t="shared" si="76"/>
        <v>0.31242811501597445</v>
      </c>
      <c r="L629" s="22">
        <f t="shared" si="77"/>
        <v>43</v>
      </c>
      <c r="M629" s="41">
        <f t="shared" si="78"/>
        <v>0.43</v>
      </c>
      <c r="N629" s="41">
        <f t="shared" si="79"/>
        <v>0.43</v>
      </c>
    </row>
    <row r="630" spans="1:14" x14ac:dyDescent="0.2">
      <c r="A630" s="12">
        <v>100</v>
      </c>
      <c r="B630" s="12">
        <f t="shared" si="75"/>
        <v>62700</v>
      </c>
      <c r="C630" s="13">
        <f>'Aliquote medie'!C630</f>
        <v>3</v>
      </c>
      <c r="D630" s="43">
        <f>'Aliquote medie'!D630</f>
        <v>0.43</v>
      </c>
      <c r="E630" s="14">
        <f>'Aliquote medie'!F630</f>
        <v>19601</v>
      </c>
      <c r="F630" s="43">
        <f>'Aliquote medie'!G630</f>
        <v>0.31261562998405101</v>
      </c>
      <c r="G630" s="15">
        <f>VLOOKUP(B630,'Detrazioni '!A:N,14,FALSE)</f>
        <v>0</v>
      </c>
      <c r="H630" s="3">
        <f t="shared" si="72"/>
        <v>0</v>
      </c>
      <c r="I630" s="16">
        <f t="shared" si="73"/>
        <v>0</v>
      </c>
      <c r="J630" s="22">
        <f t="shared" si="74"/>
        <v>19601</v>
      </c>
      <c r="K630" s="22">
        <f t="shared" si="76"/>
        <v>0.31261562998405101</v>
      </c>
      <c r="L630" s="22">
        <f t="shared" si="77"/>
        <v>43</v>
      </c>
      <c r="M630" s="41">
        <f t="shared" si="78"/>
        <v>0.43</v>
      </c>
      <c r="N630" s="41">
        <f t="shared" si="79"/>
        <v>0.43</v>
      </c>
    </row>
    <row r="631" spans="1:14" x14ac:dyDescent="0.2">
      <c r="A631" s="12">
        <v>100</v>
      </c>
      <c r="B631" s="12">
        <f t="shared" si="75"/>
        <v>62800</v>
      </c>
      <c r="C631" s="13">
        <f>'Aliquote medie'!C631</f>
        <v>3</v>
      </c>
      <c r="D631" s="43">
        <f>'Aliquote medie'!D631</f>
        <v>0.43</v>
      </c>
      <c r="E631" s="14">
        <f>'Aliquote medie'!F631</f>
        <v>19644</v>
      </c>
      <c r="F631" s="43">
        <f>'Aliquote medie'!G631</f>
        <v>0.31280254777070066</v>
      </c>
      <c r="G631" s="15">
        <f>VLOOKUP(B631,'Detrazioni '!A:N,14,FALSE)</f>
        <v>0</v>
      </c>
      <c r="H631" s="3">
        <f t="shared" si="72"/>
        <v>0</v>
      </c>
      <c r="I631" s="16">
        <f t="shared" si="73"/>
        <v>0</v>
      </c>
      <c r="J631" s="22">
        <f t="shared" si="74"/>
        <v>19644</v>
      </c>
      <c r="K631" s="22">
        <f t="shared" si="76"/>
        <v>0.31280254777070066</v>
      </c>
      <c r="L631" s="22">
        <f t="shared" si="77"/>
        <v>43</v>
      </c>
      <c r="M631" s="41">
        <f t="shared" si="78"/>
        <v>0.43</v>
      </c>
      <c r="N631" s="41">
        <f t="shared" si="79"/>
        <v>0.43</v>
      </c>
    </row>
    <row r="632" spans="1:14" x14ac:dyDescent="0.2">
      <c r="A632" s="12">
        <v>100</v>
      </c>
      <c r="B632" s="12">
        <f t="shared" si="75"/>
        <v>62900</v>
      </c>
      <c r="C632" s="13">
        <f>'Aliquote medie'!C632</f>
        <v>3</v>
      </c>
      <c r="D632" s="43">
        <f>'Aliquote medie'!D632</f>
        <v>0.43</v>
      </c>
      <c r="E632" s="14">
        <f>'Aliquote medie'!F632</f>
        <v>19687</v>
      </c>
      <c r="F632" s="43">
        <f>'Aliquote medie'!G632</f>
        <v>0.31298887122416535</v>
      </c>
      <c r="G632" s="15">
        <f>VLOOKUP(B632,'Detrazioni '!A:N,14,FALSE)</f>
        <v>0</v>
      </c>
      <c r="H632" s="3">
        <f t="shared" si="72"/>
        <v>0</v>
      </c>
      <c r="I632" s="16">
        <f t="shared" si="73"/>
        <v>0</v>
      </c>
      <c r="J632" s="22">
        <f t="shared" si="74"/>
        <v>19687</v>
      </c>
      <c r="K632" s="22">
        <f t="shared" si="76"/>
        <v>0.31298887122416535</v>
      </c>
      <c r="L632" s="22">
        <f t="shared" si="77"/>
        <v>43</v>
      </c>
      <c r="M632" s="41">
        <f t="shared" si="78"/>
        <v>0.43</v>
      </c>
      <c r="N632" s="41">
        <f t="shared" si="79"/>
        <v>0.43</v>
      </c>
    </row>
    <row r="633" spans="1:14" x14ac:dyDescent="0.2">
      <c r="A633" s="12">
        <v>100</v>
      </c>
      <c r="B633" s="12">
        <f t="shared" si="75"/>
        <v>63000</v>
      </c>
      <c r="C633" s="13">
        <f>'Aliquote medie'!C633</f>
        <v>3</v>
      </c>
      <c r="D633" s="43">
        <f>'Aliquote medie'!D633</f>
        <v>0.43</v>
      </c>
      <c r="E633" s="14">
        <f>'Aliquote medie'!F633</f>
        <v>19730</v>
      </c>
      <c r="F633" s="43">
        <f>'Aliquote medie'!G633</f>
        <v>0.31317460317460316</v>
      </c>
      <c r="G633" s="15">
        <f>VLOOKUP(B633,'Detrazioni '!A:N,14,FALSE)</f>
        <v>0</v>
      </c>
      <c r="H633" s="3">
        <f t="shared" si="72"/>
        <v>0</v>
      </c>
      <c r="I633" s="16">
        <f t="shared" si="73"/>
        <v>0</v>
      </c>
      <c r="J633" s="22">
        <f t="shared" si="74"/>
        <v>19730</v>
      </c>
      <c r="K633" s="22">
        <f t="shared" si="76"/>
        <v>0.31317460317460316</v>
      </c>
      <c r="L633" s="22">
        <f t="shared" si="77"/>
        <v>43</v>
      </c>
      <c r="M633" s="41">
        <f t="shared" si="78"/>
        <v>0.43</v>
      </c>
      <c r="N633" s="41">
        <f t="shared" si="79"/>
        <v>0.43</v>
      </c>
    </row>
    <row r="634" spans="1:14" x14ac:dyDescent="0.2">
      <c r="A634" s="12">
        <v>100</v>
      </c>
      <c r="B634" s="12">
        <f t="shared" si="75"/>
        <v>63100</v>
      </c>
      <c r="C634" s="13">
        <f>'Aliquote medie'!C634</f>
        <v>3</v>
      </c>
      <c r="D634" s="43">
        <f>'Aliquote medie'!D634</f>
        <v>0.43</v>
      </c>
      <c r="E634" s="14">
        <f>'Aliquote medie'!F634</f>
        <v>19773</v>
      </c>
      <c r="F634" s="43">
        <f>'Aliquote medie'!G634</f>
        <v>0.31335974643423137</v>
      </c>
      <c r="G634" s="15">
        <f>VLOOKUP(B634,'Detrazioni '!A:N,14,FALSE)</f>
        <v>0</v>
      </c>
      <c r="H634" s="3">
        <f t="shared" si="72"/>
        <v>0</v>
      </c>
      <c r="I634" s="16">
        <f t="shared" si="73"/>
        <v>0</v>
      </c>
      <c r="J634" s="22">
        <f t="shared" si="74"/>
        <v>19773</v>
      </c>
      <c r="K634" s="22">
        <f t="shared" si="76"/>
        <v>0.31335974643423137</v>
      </c>
      <c r="L634" s="22">
        <f t="shared" si="77"/>
        <v>43</v>
      </c>
      <c r="M634" s="41">
        <f t="shared" si="78"/>
        <v>0.43</v>
      </c>
      <c r="N634" s="41">
        <f t="shared" si="79"/>
        <v>0.43</v>
      </c>
    </row>
    <row r="635" spans="1:14" x14ac:dyDescent="0.2">
      <c r="A635" s="12">
        <v>100</v>
      </c>
      <c r="B635" s="12">
        <f t="shared" si="75"/>
        <v>63200</v>
      </c>
      <c r="C635" s="13">
        <f>'Aliquote medie'!C635</f>
        <v>3</v>
      </c>
      <c r="D635" s="43">
        <f>'Aliquote medie'!D635</f>
        <v>0.43</v>
      </c>
      <c r="E635" s="14">
        <f>'Aliquote medie'!F635</f>
        <v>19816</v>
      </c>
      <c r="F635" s="43">
        <f>'Aliquote medie'!G635</f>
        <v>0.31354430379746834</v>
      </c>
      <c r="G635" s="15">
        <f>VLOOKUP(B635,'Detrazioni '!A:N,14,FALSE)</f>
        <v>0</v>
      </c>
      <c r="H635" s="3">
        <f t="shared" si="72"/>
        <v>0</v>
      </c>
      <c r="I635" s="16">
        <f t="shared" si="73"/>
        <v>0</v>
      </c>
      <c r="J635" s="22">
        <f t="shared" si="74"/>
        <v>19816</v>
      </c>
      <c r="K635" s="22">
        <f t="shared" si="76"/>
        <v>0.31354430379746834</v>
      </c>
      <c r="L635" s="22">
        <f t="shared" si="77"/>
        <v>43</v>
      </c>
      <c r="M635" s="41">
        <f t="shared" si="78"/>
        <v>0.43</v>
      </c>
      <c r="N635" s="41">
        <f t="shared" si="79"/>
        <v>0.43</v>
      </c>
    </row>
    <row r="636" spans="1:14" x14ac:dyDescent="0.2">
      <c r="A636" s="12">
        <v>100</v>
      </c>
      <c r="B636" s="12">
        <f t="shared" si="75"/>
        <v>63300</v>
      </c>
      <c r="C636" s="13">
        <f>'Aliquote medie'!C636</f>
        <v>3</v>
      </c>
      <c r="D636" s="43">
        <f>'Aliquote medie'!D636</f>
        <v>0.43</v>
      </c>
      <c r="E636" s="14">
        <f>'Aliquote medie'!F636</f>
        <v>19859</v>
      </c>
      <c r="F636" s="43">
        <f>'Aliquote medie'!G636</f>
        <v>0.31372827804107423</v>
      </c>
      <c r="G636" s="15">
        <f>VLOOKUP(B636,'Detrazioni '!A:N,14,FALSE)</f>
        <v>0</v>
      </c>
      <c r="H636" s="3">
        <f t="shared" si="72"/>
        <v>0</v>
      </c>
      <c r="I636" s="16">
        <f t="shared" si="73"/>
        <v>0</v>
      </c>
      <c r="J636" s="22">
        <f t="shared" si="74"/>
        <v>19859</v>
      </c>
      <c r="K636" s="22">
        <f t="shared" si="76"/>
        <v>0.31372827804107423</v>
      </c>
      <c r="L636" s="22">
        <f t="shared" si="77"/>
        <v>43</v>
      </c>
      <c r="M636" s="41">
        <f t="shared" si="78"/>
        <v>0.43</v>
      </c>
      <c r="N636" s="41">
        <f t="shared" si="79"/>
        <v>0.43</v>
      </c>
    </row>
    <row r="637" spans="1:14" x14ac:dyDescent="0.2">
      <c r="A637" s="12">
        <v>100</v>
      </c>
      <c r="B637" s="12">
        <f t="shared" si="75"/>
        <v>63400</v>
      </c>
      <c r="C637" s="13">
        <f>'Aliquote medie'!C637</f>
        <v>3</v>
      </c>
      <c r="D637" s="43">
        <f>'Aliquote medie'!D637</f>
        <v>0.43</v>
      </c>
      <c r="E637" s="14">
        <f>'Aliquote medie'!F637</f>
        <v>19902</v>
      </c>
      <c r="F637" s="43">
        <f>'Aliquote medie'!G637</f>
        <v>0.3139116719242902</v>
      </c>
      <c r="G637" s="15">
        <f>VLOOKUP(B637,'Detrazioni '!A:N,14,FALSE)</f>
        <v>0</v>
      </c>
      <c r="H637" s="3">
        <f t="shared" si="72"/>
        <v>0</v>
      </c>
      <c r="I637" s="16">
        <f t="shared" si="73"/>
        <v>0</v>
      </c>
      <c r="J637" s="22">
        <f t="shared" si="74"/>
        <v>19902</v>
      </c>
      <c r="K637" s="22">
        <f t="shared" si="76"/>
        <v>0.3139116719242902</v>
      </c>
      <c r="L637" s="22">
        <f t="shared" si="77"/>
        <v>43</v>
      </c>
      <c r="M637" s="41">
        <f t="shared" si="78"/>
        <v>0.43</v>
      </c>
      <c r="N637" s="41">
        <f t="shared" si="79"/>
        <v>0.43</v>
      </c>
    </row>
    <row r="638" spans="1:14" x14ac:dyDescent="0.2">
      <c r="A638" s="12">
        <v>100</v>
      </c>
      <c r="B638" s="12">
        <f t="shared" si="75"/>
        <v>63500</v>
      </c>
      <c r="C638" s="13">
        <f>'Aliquote medie'!C638</f>
        <v>3</v>
      </c>
      <c r="D638" s="43">
        <f>'Aliquote medie'!D638</f>
        <v>0.43</v>
      </c>
      <c r="E638" s="14">
        <f>'Aliquote medie'!F638</f>
        <v>19945</v>
      </c>
      <c r="F638" s="43">
        <f>'Aliquote medie'!G638</f>
        <v>0.3140944881889764</v>
      </c>
      <c r="G638" s="15">
        <f>VLOOKUP(B638,'Detrazioni '!A:N,14,FALSE)</f>
        <v>0</v>
      </c>
      <c r="H638" s="3">
        <f t="shared" si="72"/>
        <v>0</v>
      </c>
      <c r="I638" s="16">
        <f t="shared" si="73"/>
        <v>0</v>
      </c>
      <c r="J638" s="22">
        <f t="shared" si="74"/>
        <v>19945</v>
      </c>
      <c r="K638" s="22">
        <f t="shared" si="76"/>
        <v>0.3140944881889764</v>
      </c>
      <c r="L638" s="22">
        <f t="shared" si="77"/>
        <v>43</v>
      </c>
      <c r="M638" s="41">
        <f t="shared" si="78"/>
        <v>0.43</v>
      </c>
      <c r="N638" s="41">
        <f t="shared" si="79"/>
        <v>0.43</v>
      </c>
    </row>
    <row r="639" spans="1:14" x14ac:dyDescent="0.2">
      <c r="A639" s="12">
        <v>100</v>
      </c>
      <c r="B639" s="12">
        <f t="shared" si="75"/>
        <v>63600</v>
      </c>
      <c r="C639" s="13">
        <f>'Aliquote medie'!C639</f>
        <v>3</v>
      </c>
      <c r="D639" s="43">
        <f>'Aliquote medie'!D639</f>
        <v>0.43</v>
      </c>
      <c r="E639" s="14">
        <f>'Aliquote medie'!F639</f>
        <v>19988</v>
      </c>
      <c r="F639" s="43">
        <f>'Aliquote medie'!G639</f>
        <v>0.31427672955974845</v>
      </c>
      <c r="G639" s="15">
        <f>VLOOKUP(B639,'Detrazioni '!A:N,14,FALSE)</f>
        <v>0</v>
      </c>
      <c r="H639" s="3">
        <f t="shared" si="72"/>
        <v>0</v>
      </c>
      <c r="I639" s="16">
        <f t="shared" si="73"/>
        <v>0</v>
      </c>
      <c r="J639" s="22">
        <f t="shared" si="74"/>
        <v>19988</v>
      </c>
      <c r="K639" s="22">
        <f t="shared" si="76"/>
        <v>0.31427672955974845</v>
      </c>
      <c r="L639" s="22">
        <f t="shared" si="77"/>
        <v>43</v>
      </c>
      <c r="M639" s="41">
        <f t="shared" si="78"/>
        <v>0.43</v>
      </c>
      <c r="N639" s="41">
        <f t="shared" si="79"/>
        <v>0.43</v>
      </c>
    </row>
    <row r="640" spans="1:14" x14ac:dyDescent="0.2">
      <c r="A640" s="12">
        <v>100</v>
      </c>
      <c r="B640" s="12">
        <f t="shared" si="75"/>
        <v>63700</v>
      </c>
      <c r="C640" s="13">
        <f>'Aliquote medie'!C640</f>
        <v>3</v>
      </c>
      <c r="D640" s="43">
        <f>'Aliquote medie'!D640</f>
        <v>0.43</v>
      </c>
      <c r="E640" s="14">
        <f>'Aliquote medie'!F640</f>
        <v>20031</v>
      </c>
      <c r="F640" s="43">
        <f>'Aliquote medie'!G640</f>
        <v>0.31445839874411302</v>
      </c>
      <c r="G640" s="15">
        <f>VLOOKUP(B640,'Detrazioni '!A:N,14,FALSE)</f>
        <v>0</v>
      </c>
      <c r="H640" s="3">
        <f t="shared" si="72"/>
        <v>0</v>
      </c>
      <c r="I640" s="16">
        <f t="shared" si="73"/>
        <v>0</v>
      </c>
      <c r="J640" s="22">
        <f t="shared" si="74"/>
        <v>20031</v>
      </c>
      <c r="K640" s="22">
        <f t="shared" si="76"/>
        <v>0.31445839874411302</v>
      </c>
      <c r="L640" s="22">
        <f t="shared" si="77"/>
        <v>43</v>
      </c>
      <c r="M640" s="41">
        <f t="shared" si="78"/>
        <v>0.43</v>
      </c>
      <c r="N640" s="41">
        <f t="shared" si="79"/>
        <v>0.43</v>
      </c>
    </row>
    <row r="641" spans="1:14" x14ac:dyDescent="0.2">
      <c r="A641" s="12">
        <v>100</v>
      </c>
      <c r="B641" s="12">
        <f t="shared" si="75"/>
        <v>63800</v>
      </c>
      <c r="C641" s="13">
        <f>'Aliquote medie'!C641</f>
        <v>3</v>
      </c>
      <c r="D641" s="43">
        <f>'Aliquote medie'!D641</f>
        <v>0.43</v>
      </c>
      <c r="E641" s="14">
        <f>'Aliquote medie'!F641</f>
        <v>20074</v>
      </c>
      <c r="F641" s="43">
        <f>'Aliquote medie'!G641</f>
        <v>0.31463949843260186</v>
      </c>
      <c r="G641" s="15">
        <f>VLOOKUP(B641,'Detrazioni '!A:N,14,FALSE)</f>
        <v>0</v>
      </c>
      <c r="H641" s="3">
        <f t="shared" si="72"/>
        <v>0</v>
      </c>
      <c r="I641" s="16">
        <f t="shared" si="73"/>
        <v>0</v>
      </c>
      <c r="J641" s="22">
        <f t="shared" si="74"/>
        <v>20074</v>
      </c>
      <c r="K641" s="22">
        <f t="shared" si="76"/>
        <v>0.31463949843260186</v>
      </c>
      <c r="L641" s="22">
        <f t="shared" si="77"/>
        <v>43</v>
      </c>
      <c r="M641" s="41">
        <f t="shared" si="78"/>
        <v>0.43</v>
      </c>
      <c r="N641" s="41">
        <f t="shared" si="79"/>
        <v>0.43</v>
      </c>
    </row>
    <row r="642" spans="1:14" x14ac:dyDescent="0.2">
      <c r="A642" s="12">
        <v>100</v>
      </c>
      <c r="B642" s="12">
        <f t="shared" si="75"/>
        <v>63900</v>
      </c>
      <c r="C642" s="13">
        <f>'Aliquote medie'!C642</f>
        <v>3</v>
      </c>
      <c r="D642" s="43">
        <f>'Aliquote medie'!D642</f>
        <v>0.43</v>
      </c>
      <c r="E642" s="14">
        <f>'Aliquote medie'!F642</f>
        <v>20117</v>
      </c>
      <c r="F642" s="43">
        <f>'Aliquote medie'!G642</f>
        <v>0.31482003129890451</v>
      </c>
      <c r="G642" s="15">
        <f>VLOOKUP(B642,'Detrazioni '!A:N,14,FALSE)</f>
        <v>0</v>
      </c>
      <c r="H642" s="3">
        <f t="shared" si="72"/>
        <v>0</v>
      </c>
      <c r="I642" s="16">
        <f t="shared" si="73"/>
        <v>0</v>
      </c>
      <c r="J642" s="22">
        <f t="shared" si="74"/>
        <v>20117</v>
      </c>
      <c r="K642" s="22">
        <f t="shared" si="76"/>
        <v>0.31482003129890451</v>
      </c>
      <c r="L642" s="22">
        <f t="shared" si="77"/>
        <v>43</v>
      </c>
      <c r="M642" s="41">
        <f t="shared" si="78"/>
        <v>0.43</v>
      </c>
      <c r="N642" s="41">
        <f t="shared" si="79"/>
        <v>0.43</v>
      </c>
    </row>
    <row r="643" spans="1:14" x14ac:dyDescent="0.2">
      <c r="A643" s="12">
        <v>100</v>
      </c>
      <c r="B643" s="12">
        <f t="shared" si="75"/>
        <v>64000</v>
      </c>
      <c r="C643" s="13">
        <f>'Aliquote medie'!C643</f>
        <v>3</v>
      </c>
      <c r="D643" s="43">
        <f>'Aliquote medie'!D643</f>
        <v>0.43</v>
      </c>
      <c r="E643" s="14">
        <f>'Aliquote medie'!F643</f>
        <v>20160</v>
      </c>
      <c r="F643" s="43">
        <f>'Aliquote medie'!G643</f>
        <v>0.315</v>
      </c>
      <c r="G643" s="15">
        <f>VLOOKUP(B643,'Detrazioni '!A:N,14,FALSE)</f>
        <v>0</v>
      </c>
      <c r="H643" s="3">
        <f t="shared" si="72"/>
        <v>0</v>
      </c>
      <c r="I643" s="16">
        <f t="shared" si="73"/>
        <v>0</v>
      </c>
      <c r="J643" s="22">
        <f t="shared" si="74"/>
        <v>20160</v>
      </c>
      <c r="K643" s="22">
        <f t="shared" si="76"/>
        <v>0.315</v>
      </c>
      <c r="L643" s="22">
        <f t="shared" si="77"/>
        <v>43</v>
      </c>
      <c r="M643" s="41">
        <f t="shared" si="78"/>
        <v>0.43</v>
      </c>
      <c r="N643" s="41">
        <f t="shared" si="79"/>
        <v>0.43</v>
      </c>
    </row>
    <row r="644" spans="1:14" x14ac:dyDescent="0.2">
      <c r="A644" s="12">
        <v>100</v>
      </c>
      <c r="B644" s="12">
        <f t="shared" si="75"/>
        <v>64100</v>
      </c>
      <c r="C644" s="13">
        <f>'Aliquote medie'!C644</f>
        <v>3</v>
      </c>
      <c r="D644" s="43">
        <f>'Aliquote medie'!D644</f>
        <v>0.43</v>
      </c>
      <c r="E644" s="14">
        <f>'Aliquote medie'!F644</f>
        <v>20203</v>
      </c>
      <c r="F644" s="43">
        <f>'Aliquote medie'!G644</f>
        <v>0.31517940717628706</v>
      </c>
      <c r="G644" s="15">
        <f>VLOOKUP(B644,'Detrazioni '!A:N,14,FALSE)</f>
        <v>0</v>
      </c>
      <c r="H644" s="3">
        <f t="shared" ref="H644:H707" si="80">IF(AND(E644&gt;G644,B644&lt;=15000),1200,0)</f>
        <v>0</v>
      </c>
      <c r="I644" s="16">
        <f t="shared" ref="I644:I707" si="81">G644+H644</f>
        <v>0</v>
      </c>
      <c r="J644" s="22">
        <f t="shared" ref="J644:J707" si="82">IF(G644&gt;E644,0,E644-G644-H644)</f>
        <v>20203</v>
      </c>
      <c r="K644" s="22">
        <f t="shared" si="76"/>
        <v>0.31517940717628706</v>
      </c>
      <c r="L644" s="22">
        <f t="shared" si="77"/>
        <v>43</v>
      </c>
      <c r="M644" s="41">
        <f t="shared" si="78"/>
        <v>0.43</v>
      </c>
      <c r="N644" s="41">
        <f t="shared" si="79"/>
        <v>0.43</v>
      </c>
    </row>
    <row r="645" spans="1:14" x14ac:dyDescent="0.2">
      <c r="A645" s="12">
        <v>100</v>
      </c>
      <c r="B645" s="12">
        <f t="shared" ref="B645:B708" si="83">B644+A645</f>
        <v>64200</v>
      </c>
      <c r="C645" s="13">
        <f>'Aliquote medie'!C645</f>
        <v>3</v>
      </c>
      <c r="D645" s="43">
        <f>'Aliquote medie'!D645</f>
        <v>0.43</v>
      </c>
      <c r="E645" s="14">
        <f>'Aliquote medie'!F645</f>
        <v>20246</v>
      </c>
      <c r="F645" s="43">
        <f>'Aliquote medie'!G645</f>
        <v>0.31535825545171342</v>
      </c>
      <c r="G645" s="15">
        <f>VLOOKUP(B645,'Detrazioni '!A:N,14,FALSE)</f>
        <v>0</v>
      </c>
      <c r="H645" s="3">
        <f t="shared" si="80"/>
        <v>0</v>
      </c>
      <c r="I645" s="16">
        <f t="shared" si="81"/>
        <v>0</v>
      </c>
      <c r="J645" s="22">
        <f t="shared" si="82"/>
        <v>20246</v>
      </c>
      <c r="K645" s="22">
        <f t="shared" ref="K645:K708" si="84">J645/B645</f>
        <v>0.31535825545171342</v>
      </c>
      <c r="L645" s="22">
        <f t="shared" ref="L645:L708" si="85">(J645-J644)</f>
        <v>43</v>
      </c>
      <c r="M645" s="41">
        <f t="shared" ref="M645:M708" si="86">L645/A645</f>
        <v>0.43</v>
      </c>
      <c r="N645" s="41">
        <f t="shared" ref="N645:N708" si="87">IF(AND(M645&lt;1,M645&gt;-0.3),M645,"")</f>
        <v>0.43</v>
      </c>
    </row>
    <row r="646" spans="1:14" x14ac:dyDescent="0.2">
      <c r="A646" s="12">
        <v>100</v>
      </c>
      <c r="B646" s="12">
        <f t="shared" si="83"/>
        <v>64300</v>
      </c>
      <c r="C646" s="13">
        <f>'Aliquote medie'!C646</f>
        <v>3</v>
      </c>
      <c r="D646" s="43">
        <f>'Aliquote medie'!D646</f>
        <v>0.43</v>
      </c>
      <c r="E646" s="14">
        <f>'Aliquote medie'!F646</f>
        <v>20289</v>
      </c>
      <c r="F646" s="43">
        <f>'Aliquote medie'!G646</f>
        <v>0.31553654743390358</v>
      </c>
      <c r="G646" s="15">
        <f>VLOOKUP(B646,'Detrazioni '!A:N,14,FALSE)</f>
        <v>0</v>
      </c>
      <c r="H646" s="3">
        <f t="shared" si="80"/>
        <v>0</v>
      </c>
      <c r="I646" s="16">
        <f t="shared" si="81"/>
        <v>0</v>
      </c>
      <c r="J646" s="22">
        <f t="shared" si="82"/>
        <v>20289</v>
      </c>
      <c r="K646" s="22">
        <f t="shared" si="84"/>
        <v>0.31553654743390358</v>
      </c>
      <c r="L646" s="22">
        <f t="shared" si="85"/>
        <v>43</v>
      </c>
      <c r="M646" s="41">
        <f t="shared" si="86"/>
        <v>0.43</v>
      </c>
      <c r="N646" s="41">
        <f t="shared" si="87"/>
        <v>0.43</v>
      </c>
    </row>
    <row r="647" spans="1:14" x14ac:dyDescent="0.2">
      <c r="A647" s="12">
        <v>100</v>
      </c>
      <c r="B647" s="12">
        <f t="shared" si="83"/>
        <v>64400</v>
      </c>
      <c r="C647" s="13">
        <f>'Aliquote medie'!C647</f>
        <v>3</v>
      </c>
      <c r="D647" s="43">
        <f>'Aliquote medie'!D647</f>
        <v>0.43</v>
      </c>
      <c r="E647" s="14">
        <f>'Aliquote medie'!F647</f>
        <v>20332</v>
      </c>
      <c r="F647" s="43">
        <f>'Aliquote medie'!G647</f>
        <v>0.31571428571428573</v>
      </c>
      <c r="G647" s="15">
        <f>VLOOKUP(B647,'Detrazioni '!A:N,14,FALSE)</f>
        <v>0</v>
      </c>
      <c r="H647" s="3">
        <f t="shared" si="80"/>
        <v>0</v>
      </c>
      <c r="I647" s="16">
        <f t="shared" si="81"/>
        <v>0</v>
      </c>
      <c r="J647" s="22">
        <f t="shared" si="82"/>
        <v>20332</v>
      </c>
      <c r="K647" s="22">
        <f t="shared" si="84"/>
        <v>0.31571428571428573</v>
      </c>
      <c r="L647" s="22">
        <f t="shared" si="85"/>
        <v>43</v>
      </c>
      <c r="M647" s="41">
        <f t="shared" si="86"/>
        <v>0.43</v>
      </c>
      <c r="N647" s="41">
        <f t="shared" si="87"/>
        <v>0.43</v>
      </c>
    </row>
    <row r="648" spans="1:14" x14ac:dyDescent="0.2">
      <c r="A648" s="12">
        <v>100</v>
      </c>
      <c r="B648" s="12">
        <f t="shared" si="83"/>
        <v>64500</v>
      </c>
      <c r="C648" s="13">
        <f>'Aliquote medie'!C648</f>
        <v>3</v>
      </c>
      <c r="D648" s="43">
        <f>'Aliquote medie'!D648</f>
        <v>0.43</v>
      </c>
      <c r="E648" s="14">
        <f>'Aliquote medie'!F648</f>
        <v>20375</v>
      </c>
      <c r="F648" s="43">
        <f>'Aliquote medie'!G648</f>
        <v>0.31589147286821706</v>
      </c>
      <c r="G648" s="15">
        <f>VLOOKUP(B648,'Detrazioni '!A:N,14,FALSE)</f>
        <v>0</v>
      </c>
      <c r="H648" s="3">
        <f t="shared" si="80"/>
        <v>0</v>
      </c>
      <c r="I648" s="16">
        <f t="shared" si="81"/>
        <v>0</v>
      </c>
      <c r="J648" s="22">
        <f t="shared" si="82"/>
        <v>20375</v>
      </c>
      <c r="K648" s="22">
        <f t="shared" si="84"/>
        <v>0.31589147286821706</v>
      </c>
      <c r="L648" s="22">
        <f t="shared" si="85"/>
        <v>43</v>
      </c>
      <c r="M648" s="41">
        <f t="shared" si="86"/>
        <v>0.43</v>
      </c>
      <c r="N648" s="41">
        <f t="shared" si="87"/>
        <v>0.43</v>
      </c>
    </row>
    <row r="649" spans="1:14" x14ac:dyDescent="0.2">
      <c r="A649" s="12">
        <v>100</v>
      </c>
      <c r="B649" s="12">
        <f t="shared" si="83"/>
        <v>64600</v>
      </c>
      <c r="C649" s="13">
        <f>'Aliquote medie'!C649</f>
        <v>3</v>
      </c>
      <c r="D649" s="43">
        <f>'Aliquote medie'!D649</f>
        <v>0.43</v>
      </c>
      <c r="E649" s="14">
        <f>'Aliquote medie'!F649</f>
        <v>20418</v>
      </c>
      <c r="F649" s="43">
        <f>'Aliquote medie'!G649</f>
        <v>0.31606811145510838</v>
      </c>
      <c r="G649" s="15">
        <f>VLOOKUP(B649,'Detrazioni '!A:N,14,FALSE)</f>
        <v>0</v>
      </c>
      <c r="H649" s="3">
        <f t="shared" si="80"/>
        <v>0</v>
      </c>
      <c r="I649" s="16">
        <f t="shared" si="81"/>
        <v>0</v>
      </c>
      <c r="J649" s="22">
        <f t="shared" si="82"/>
        <v>20418</v>
      </c>
      <c r="K649" s="22">
        <f t="shared" si="84"/>
        <v>0.31606811145510838</v>
      </c>
      <c r="L649" s="22">
        <f t="shared" si="85"/>
        <v>43</v>
      </c>
      <c r="M649" s="41">
        <f t="shared" si="86"/>
        <v>0.43</v>
      </c>
      <c r="N649" s="41">
        <f t="shared" si="87"/>
        <v>0.43</v>
      </c>
    </row>
    <row r="650" spans="1:14" x14ac:dyDescent="0.2">
      <c r="A650" s="12">
        <v>100</v>
      </c>
      <c r="B650" s="12">
        <f t="shared" si="83"/>
        <v>64700</v>
      </c>
      <c r="C650" s="13">
        <f>'Aliquote medie'!C650</f>
        <v>3</v>
      </c>
      <c r="D650" s="43">
        <f>'Aliquote medie'!D650</f>
        <v>0.43</v>
      </c>
      <c r="E650" s="14">
        <f>'Aliquote medie'!F650</f>
        <v>20461</v>
      </c>
      <c r="F650" s="43">
        <f>'Aliquote medie'!G650</f>
        <v>0.31624420401854714</v>
      </c>
      <c r="G650" s="15">
        <f>VLOOKUP(B650,'Detrazioni '!A:N,14,FALSE)</f>
        <v>0</v>
      </c>
      <c r="H650" s="3">
        <f t="shared" si="80"/>
        <v>0</v>
      </c>
      <c r="I650" s="16">
        <f t="shared" si="81"/>
        <v>0</v>
      </c>
      <c r="J650" s="22">
        <f t="shared" si="82"/>
        <v>20461</v>
      </c>
      <c r="K650" s="22">
        <f t="shared" si="84"/>
        <v>0.31624420401854714</v>
      </c>
      <c r="L650" s="22">
        <f t="shared" si="85"/>
        <v>43</v>
      </c>
      <c r="M650" s="41">
        <f t="shared" si="86"/>
        <v>0.43</v>
      </c>
      <c r="N650" s="41">
        <f t="shared" si="87"/>
        <v>0.43</v>
      </c>
    </row>
    <row r="651" spans="1:14" x14ac:dyDescent="0.2">
      <c r="A651" s="12">
        <v>100</v>
      </c>
      <c r="B651" s="12">
        <f t="shared" si="83"/>
        <v>64800</v>
      </c>
      <c r="C651" s="13">
        <f>'Aliquote medie'!C651</f>
        <v>3</v>
      </c>
      <c r="D651" s="43">
        <f>'Aliquote medie'!D651</f>
        <v>0.43</v>
      </c>
      <c r="E651" s="14">
        <f>'Aliquote medie'!F651</f>
        <v>20504</v>
      </c>
      <c r="F651" s="43">
        <f>'Aliquote medie'!G651</f>
        <v>0.31641975308641973</v>
      </c>
      <c r="G651" s="15">
        <f>VLOOKUP(B651,'Detrazioni '!A:N,14,FALSE)</f>
        <v>0</v>
      </c>
      <c r="H651" s="3">
        <f t="shared" si="80"/>
        <v>0</v>
      </c>
      <c r="I651" s="16">
        <f t="shared" si="81"/>
        <v>0</v>
      </c>
      <c r="J651" s="22">
        <f t="shared" si="82"/>
        <v>20504</v>
      </c>
      <c r="K651" s="22">
        <f t="shared" si="84"/>
        <v>0.31641975308641973</v>
      </c>
      <c r="L651" s="22">
        <f t="shared" si="85"/>
        <v>43</v>
      </c>
      <c r="M651" s="41">
        <f t="shared" si="86"/>
        <v>0.43</v>
      </c>
      <c r="N651" s="41">
        <f t="shared" si="87"/>
        <v>0.43</v>
      </c>
    </row>
    <row r="652" spans="1:14" x14ac:dyDescent="0.2">
      <c r="A652" s="12">
        <v>100</v>
      </c>
      <c r="B652" s="12">
        <f t="shared" si="83"/>
        <v>64900</v>
      </c>
      <c r="C652" s="13">
        <f>'Aliquote medie'!C652</f>
        <v>3</v>
      </c>
      <c r="D652" s="43">
        <f>'Aliquote medie'!D652</f>
        <v>0.43</v>
      </c>
      <c r="E652" s="14">
        <f>'Aliquote medie'!F652</f>
        <v>20547</v>
      </c>
      <c r="F652" s="43">
        <f>'Aliquote medie'!G652</f>
        <v>0.31659476117103236</v>
      </c>
      <c r="G652" s="15">
        <f>VLOOKUP(B652,'Detrazioni '!A:N,14,FALSE)</f>
        <v>0</v>
      </c>
      <c r="H652" s="3">
        <f t="shared" si="80"/>
        <v>0</v>
      </c>
      <c r="I652" s="16">
        <f t="shared" si="81"/>
        <v>0</v>
      </c>
      <c r="J652" s="22">
        <f t="shared" si="82"/>
        <v>20547</v>
      </c>
      <c r="K652" s="22">
        <f t="shared" si="84"/>
        <v>0.31659476117103236</v>
      </c>
      <c r="L652" s="22">
        <f t="shared" si="85"/>
        <v>43</v>
      </c>
      <c r="M652" s="41">
        <f t="shared" si="86"/>
        <v>0.43</v>
      </c>
      <c r="N652" s="41">
        <f t="shared" si="87"/>
        <v>0.43</v>
      </c>
    </row>
    <row r="653" spans="1:14" x14ac:dyDescent="0.2">
      <c r="A653" s="12">
        <v>100</v>
      </c>
      <c r="B653" s="12">
        <f t="shared" si="83"/>
        <v>65000</v>
      </c>
      <c r="C653" s="13">
        <f>'Aliquote medie'!C653</f>
        <v>3</v>
      </c>
      <c r="D653" s="43">
        <f>'Aliquote medie'!D653</f>
        <v>0.43</v>
      </c>
      <c r="E653" s="14">
        <f>'Aliquote medie'!F653</f>
        <v>20590</v>
      </c>
      <c r="F653" s="43">
        <f>'Aliquote medie'!G653</f>
        <v>0.31676923076923075</v>
      </c>
      <c r="G653" s="15">
        <f>VLOOKUP(B653,'Detrazioni '!A:N,14,FALSE)</f>
        <v>0</v>
      </c>
      <c r="H653" s="3">
        <f t="shared" si="80"/>
        <v>0</v>
      </c>
      <c r="I653" s="16">
        <f t="shared" si="81"/>
        <v>0</v>
      </c>
      <c r="J653" s="22">
        <f t="shared" si="82"/>
        <v>20590</v>
      </c>
      <c r="K653" s="22">
        <f t="shared" si="84"/>
        <v>0.31676923076923075</v>
      </c>
      <c r="L653" s="22">
        <f t="shared" si="85"/>
        <v>43</v>
      </c>
      <c r="M653" s="41">
        <f t="shared" si="86"/>
        <v>0.43</v>
      </c>
      <c r="N653" s="41">
        <f t="shared" si="87"/>
        <v>0.43</v>
      </c>
    </row>
    <row r="654" spans="1:14" x14ac:dyDescent="0.2">
      <c r="A654" s="12">
        <v>100</v>
      </c>
      <c r="B654" s="12">
        <f t="shared" si="83"/>
        <v>65100</v>
      </c>
      <c r="C654" s="13">
        <f>'Aliquote medie'!C654</f>
        <v>3</v>
      </c>
      <c r="D654" s="43">
        <f>'Aliquote medie'!D654</f>
        <v>0.43</v>
      </c>
      <c r="E654" s="14">
        <f>'Aliquote medie'!F654</f>
        <v>20633</v>
      </c>
      <c r="F654" s="43">
        <f>'Aliquote medie'!G654</f>
        <v>0.31694316436251918</v>
      </c>
      <c r="G654" s="15">
        <f>VLOOKUP(B654,'Detrazioni '!A:N,14,FALSE)</f>
        <v>0</v>
      </c>
      <c r="H654" s="3">
        <f t="shared" si="80"/>
        <v>0</v>
      </c>
      <c r="I654" s="16">
        <f t="shared" si="81"/>
        <v>0</v>
      </c>
      <c r="J654" s="22">
        <f t="shared" si="82"/>
        <v>20633</v>
      </c>
      <c r="K654" s="22">
        <f t="shared" si="84"/>
        <v>0.31694316436251918</v>
      </c>
      <c r="L654" s="22">
        <f t="shared" si="85"/>
        <v>43</v>
      </c>
      <c r="M654" s="41">
        <f t="shared" si="86"/>
        <v>0.43</v>
      </c>
      <c r="N654" s="41">
        <f t="shared" si="87"/>
        <v>0.43</v>
      </c>
    </row>
    <row r="655" spans="1:14" x14ac:dyDescent="0.2">
      <c r="A655" s="12">
        <v>100</v>
      </c>
      <c r="B655" s="12">
        <f t="shared" si="83"/>
        <v>65200</v>
      </c>
      <c r="C655" s="13">
        <f>'Aliquote medie'!C655</f>
        <v>3</v>
      </c>
      <c r="D655" s="43">
        <f>'Aliquote medie'!D655</f>
        <v>0.43</v>
      </c>
      <c r="E655" s="14">
        <f>'Aliquote medie'!F655</f>
        <v>20676</v>
      </c>
      <c r="F655" s="43">
        <f>'Aliquote medie'!G655</f>
        <v>0.31711656441717789</v>
      </c>
      <c r="G655" s="15">
        <f>VLOOKUP(B655,'Detrazioni '!A:N,14,FALSE)</f>
        <v>0</v>
      </c>
      <c r="H655" s="3">
        <f t="shared" si="80"/>
        <v>0</v>
      </c>
      <c r="I655" s="16">
        <f t="shared" si="81"/>
        <v>0</v>
      </c>
      <c r="J655" s="22">
        <f t="shared" si="82"/>
        <v>20676</v>
      </c>
      <c r="K655" s="22">
        <f t="shared" si="84"/>
        <v>0.31711656441717789</v>
      </c>
      <c r="L655" s="22">
        <f t="shared" si="85"/>
        <v>43</v>
      </c>
      <c r="M655" s="41">
        <f t="shared" si="86"/>
        <v>0.43</v>
      </c>
      <c r="N655" s="41">
        <f t="shared" si="87"/>
        <v>0.43</v>
      </c>
    </row>
    <row r="656" spans="1:14" x14ac:dyDescent="0.2">
      <c r="A656" s="12">
        <v>100</v>
      </c>
      <c r="B656" s="12">
        <f t="shared" si="83"/>
        <v>65300</v>
      </c>
      <c r="C656" s="13">
        <f>'Aliquote medie'!C656</f>
        <v>3</v>
      </c>
      <c r="D656" s="43">
        <f>'Aliquote medie'!D656</f>
        <v>0.43</v>
      </c>
      <c r="E656" s="14">
        <f>'Aliquote medie'!F656</f>
        <v>20719</v>
      </c>
      <c r="F656" s="43">
        <f>'Aliquote medie'!G656</f>
        <v>0.31728943338437976</v>
      </c>
      <c r="G656" s="15">
        <f>VLOOKUP(B656,'Detrazioni '!A:N,14,FALSE)</f>
        <v>0</v>
      </c>
      <c r="H656" s="3">
        <f t="shared" si="80"/>
        <v>0</v>
      </c>
      <c r="I656" s="16">
        <f t="shared" si="81"/>
        <v>0</v>
      </c>
      <c r="J656" s="22">
        <f t="shared" si="82"/>
        <v>20719</v>
      </c>
      <c r="K656" s="22">
        <f t="shared" si="84"/>
        <v>0.31728943338437976</v>
      </c>
      <c r="L656" s="22">
        <f t="shared" si="85"/>
        <v>43</v>
      </c>
      <c r="M656" s="41">
        <f t="shared" si="86"/>
        <v>0.43</v>
      </c>
      <c r="N656" s="41">
        <f t="shared" si="87"/>
        <v>0.43</v>
      </c>
    </row>
    <row r="657" spans="1:14" x14ac:dyDescent="0.2">
      <c r="A657" s="12">
        <v>100</v>
      </c>
      <c r="B657" s="12">
        <f t="shared" si="83"/>
        <v>65400</v>
      </c>
      <c r="C657" s="13">
        <f>'Aliquote medie'!C657</f>
        <v>3</v>
      </c>
      <c r="D657" s="43">
        <f>'Aliquote medie'!D657</f>
        <v>0.43</v>
      </c>
      <c r="E657" s="14">
        <f>'Aliquote medie'!F657</f>
        <v>20762</v>
      </c>
      <c r="F657" s="43">
        <f>'Aliquote medie'!G657</f>
        <v>0.31746177370030582</v>
      </c>
      <c r="G657" s="15">
        <f>VLOOKUP(B657,'Detrazioni '!A:N,14,FALSE)</f>
        <v>0</v>
      </c>
      <c r="H657" s="3">
        <f t="shared" si="80"/>
        <v>0</v>
      </c>
      <c r="I657" s="16">
        <f t="shared" si="81"/>
        <v>0</v>
      </c>
      <c r="J657" s="22">
        <f t="shared" si="82"/>
        <v>20762</v>
      </c>
      <c r="K657" s="22">
        <f t="shared" si="84"/>
        <v>0.31746177370030582</v>
      </c>
      <c r="L657" s="22">
        <f t="shared" si="85"/>
        <v>43</v>
      </c>
      <c r="M657" s="41">
        <f t="shared" si="86"/>
        <v>0.43</v>
      </c>
      <c r="N657" s="41">
        <f t="shared" si="87"/>
        <v>0.43</v>
      </c>
    </row>
    <row r="658" spans="1:14" x14ac:dyDescent="0.2">
      <c r="A658" s="12">
        <v>100</v>
      </c>
      <c r="B658" s="12">
        <f t="shared" si="83"/>
        <v>65500</v>
      </c>
      <c r="C658" s="13">
        <f>'Aliquote medie'!C658</f>
        <v>3</v>
      </c>
      <c r="D658" s="43">
        <f>'Aliquote medie'!D658</f>
        <v>0.43</v>
      </c>
      <c r="E658" s="14">
        <f>'Aliquote medie'!F658</f>
        <v>20805</v>
      </c>
      <c r="F658" s="43">
        <f>'Aliquote medie'!G658</f>
        <v>0.31763358778625955</v>
      </c>
      <c r="G658" s="15">
        <f>VLOOKUP(B658,'Detrazioni '!A:N,14,FALSE)</f>
        <v>0</v>
      </c>
      <c r="H658" s="3">
        <f t="shared" si="80"/>
        <v>0</v>
      </c>
      <c r="I658" s="16">
        <f t="shared" si="81"/>
        <v>0</v>
      </c>
      <c r="J658" s="22">
        <f t="shared" si="82"/>
        <v>20805</v>
      </c>
      <c r="K658" s="22">
        <f t="shared" si="84"/>
        <v>0.31763358778625955</v>
      </c>
      <c r="L658" s="22">
        <f t="shared" si="85"/>
        <v>43</v>
      </c>
      <c r="M658" s="41">
        <f t="shared" si="86"/>
        <v>0.43</v>
      </c>
      <c r="N658" s="41">
        <f t="shared" si="87"/>
        <v>0.43</v>
      </c>
    </row>
    <row r="659" spans="1:14" x14ac:dyDescent="0.2">
      <c r="A659" s="12">
        <v>100</v>
      </c>
      <c r="B659" s="12">
        <f t="shared" si="83"/>
        <v>65600</v>
      </c>
      <c r="C659" s="13">
        <f>'Aliquote medie'!C659</f>
        <v>3</v>
      </c>
      <c r="D659" s="43">
        <f>'Aliquote medie'!D659</f>
        <v>0.43</v>
      </c>
      <c r="E659" s="14">
        <f>'Aliquote medie'!F659</f>
        <v>20848</v>
      </c>
      <c r="F659" s="43">
        <f>'Aliquote medie'!G659</f>
        <v>0.31780487804878049</v>
      </c>
      <c r="G659" s="15">
        <f>VLOOKUP(B659,'Detrazioni '!A:N,14,FALSE)</f>
        <v>0</v>
      </c>
      <c r="H659" s="3">
        <f t="shared" si="80"/>
        <v>0</v>
      </c>
      <c r="I659" s="16">
        <f t="shared" si="81"/>
        <v>0</v>
      </c>
      <c r="J659" s="22">
        <f t="shared" si="82"/>
        <v>20848</v>
      </c>
      <c r="K659" s="22">
        <f t="shared" si="84"/>
        <v>0.31780487804878049</v>
      </c>
      <c r="L659" s="22">
        <f t="shared" si="85"/>
        <v>43</v>
      </c>
      <c r="M659" s="41">
        <f t="shared" si="86"/>
        <v>0.43</v>
      </c>
      <c r="N659" s="41">
        <f t="shared" si="87"/>
        <v>0.43</v>
      </c>
    </row>
    <row r="660" spans="1:14" x14ac:dyDescent="0.2">
      <c r="A660" s="12">
        <v>100</v>
      </c>
      <c r="B660" s="12">
        <f t="shared" si="83"/>
        <v>65700</v>
      </c>
      <c r="C660" s="13">
        <f>'Aliquote medie'!C660</f>
        <v>3</v>
      </c>
      <c r="D660" s="43">
        <f>'Aliquote medie'!D660</f>
        <v>0.43</v>
      </c>
      <c r="E660" s="14">
        <f>'Aliquote medie'!F660</f>
        <v>20891</v>
      </c>
      <c r="F660" s="43">
        <f>'Aliquote medie'!G660</f>
        <v>0.31797564687975649</v>
      </c>
      <c r="G660" s="15">
        <f>VLOOKUP(B660,'Detrazioni '!A:N,14,FALSE)</f>
        <v>0</v>
      </c>
      <c r="H660" s="3">
        <f t="shared" si="80"/>
        <v>0</v>
      </c>
      <c r="I660" s="16">
        <f t="shared" si="81"/>
        <v>0</v>
      </c>
      <c r="J660" s="22">
        <f t="shared" si="82"/>
        <v>20891</v>
      </c>
      <c r="K660" s="22">
        <f t="shared" si="84"/>
        <v>0.31797564687975649</v>
      </c>
      <c r="L660" s="22">
        <f t="shared" si="85"/>
        <v>43</v>
      </c>
      <c r="M660" s="41">
        <f t="shared" si="86"/>
        <v>0.43</v>
      </c>
      <c r="N660" s="41">
        <f t="shared" si="87"/>
        <v>0.43</v>
      </c>
    </row>
    <row r="661" spans="1:14" x14ac:dyDescent="0.2">
      <c r="A661" s="12">
        <v>100</v>
      </c>
      <c r="B661" s="12">
        <f t="shared" si="83"/>
        <v>65800</v>
      </c>
      <c r="C661" s="13">
        <f>'Aliquote medie'!C661</f>
        <v>3</v>
      </c>
      <c r="D661" s="43">
        <f>'Aliquote medie'!D661</f>
        <v>0.43</v>
      </c>
      <c r="E661" s="14">
        <f>'Aliquote medie'!F661</f>
        <v>20934</v>
      </c>
      <c r="F661" s="43">
        <f>'Aliquote medie'!G661</f>
        <v>0.31814589665653498</v>
      </c>
      <c r="G661" s="15">
        <f>VLOOKUP(B661,'Detrazioni '!A:N,14,FALSE)</f>
        <v>0</v>
      </c>
      <c r="H661" s="3">
        <f t="shared" si="80"/>
        <v>0</v>
      </c>
      <c r="I661" s="16">
        <f t="shared" si="81"/>
        <v>0</v>
      </c>
      <c r="J661" s="22">
        <f t="shared" si="82"/>
        <v>20934</v>
      </c>
      <c r="K661" s="22">
        <f t="shared" si="84"/>
        <v>0.31814589665653498</v>
      </c>
      <c r="L661" s="22">
        <f t="shared" si="85"/>
        <v>43</v>
      </c>
      <c r="M661" s="41">
        <f t="shared" si="86"/>
        <v>0.43</v>
      </c>
      <c r="N661" s="41">
        <f t="shared" si="87"/>
        <v>0.43</v>
      </c>
    </row>
    <row r="662" spans="1:14" x14ac:dyDescent="0.2">
      <c r="A662" s="12">
        <v>100</v>
      </c>
      <c r="B662" s="12">
        <f t="shared" si="83"/>
        <v>65900</v>
      </c>
      <c r="C662" s="13">
        <f>'Aliquote medie'!C662</f>
        <v>3</v>
      </c>
      <c r="D662" s="43">
        <f>'Aliquote medie'!D662</f>
        <v>0.43</v>
      </c>
      <c r="E662" s="14">
        <f>'Aliquote medie'!F662</f>
        <v>20977</v>
      </c>
      <c r="F662" s="43">
        <f>'Aliquote medie'!G662</f>
        <v>0.31831562974203337</v>
      </c>
      <c r="G662" s="15">
        <f>VLOOKUP(B662,'Detrazioni '!A:N,14,FALSE)</f>
        <v>0</v>
      </c>
      <c r="H662" s="3">
        <f t="shared" si="80"/>
        <v>0</v>
      </c>
      <c r="I662" s="16">
        <f t="shared" si="81"/>
        <v>0</v>
      </c>
      <c r="J662" s="22">
        <f t="shared" si="82"/>
        <v>20977</v>
      </c>
      <c r="K662" s="22">
        <f t="shared" si="84"/>
        <v>0.31831562974203337</v>
      </c>
      <c r="L662" s="22">
        <f t="shared" si="85"/>
        <v>43</v>
      </c>
      <c r="M662" s="41">
        <f t="shared" si="86"/>
        <v>0.43</v>
      </c>
      <c r="N662" s="41">
        <f t="shared" si="87"/>
        <v>0.43</v>
      </c>
    </row>
    <row r="663" spans="1:14" x14ac:dyDescent="0.2">
      <c r="A663" s="12">
        <v>100</v>
      </c>
      <c r="B663" s="12">
        <f t="shared" si="83"/>
        <v>66000</v>
      </c>
      <c r="C663" s="13">
        <f>'Aliquote medie'!C663</f>
        <v>3</v>
      </c>
      <c r="D663" s="43">
        <f>'Aliquote medie'!D663</f>
        <v>0.43</v>
      </c>
      <c r="E663" s="14">
        <f>'Aliquote medie'!F663</f>
        <v>21020</v>
      </c>
      <c r="F663" s="43">
        <f>'Aliquote medie'!G663</f>
        <v>0.31848484848484848</v>
      </c>
      <c r="G663" s="15">
        <f>VLOOKUP(B663,'Detrazioni '!A:N,14,FALSE)</f>
        <v>0</v>
      </c>
      <c r="H663" s="3">
        <f t="shared" si="80"/>
        <v>0</v>
      </c>
      <c r="I663" s="16">
        <f t="shared" si="81"/>
        <v>0</v>
      </c>
      <c r="J663" s="22">
        <f t="shared" si="82"/>
        <v>21020</v>
      </c>
      <c r="K663" s="22">
        <f t="shared" si="84"/>
        <v>0.31848484848484848</v>
      </c>
      <c r="L663" s="22">
        <f t="shared" si="85"/>
        <v>43</v>
      </c>
      <c r="M663" s="41">
        <f t="shared" si="86"/>
        <v>0.43</v>
      </c>
      <c r="N663" s="41">
        <f t="shared" si="87"/>
        <v>0.43</v>
      </c>
    </row>
    <row r="664" spans="1:14" x14ac:dyDescent="0.2">
      <c r="A664" s="12">
        <v>100</v>
      </c>
      <c r="B664" s="12">
        <f t="shared" si="83"/>
        <v>66100</v>
      </c>
      <c r="C664" s="13">
        <f>'Aliquote medie'!C664</f>
        <v>3</v>
      </c>
      <c r="D664" s="43">
        <f>'Aliquote medie'!D664</f>
        <v>0.43</v>
      </c>
      <c r="E664" s="14">
        <f>'Aliquote medie'!F664</f>
        <v>21063</v>
      </c>
      <c r="F664" s="43">
        <f>'Aliquote medie'!G664</f>
        <v>0.31865355521936461</v>
      </c>
      <c r="G664" s="15">
        <f>VLOOKUP(B664,'Detrazioni '!A:N,14,FALSE)</f>
        <v>0</v>
      </c>
      <c r="H664" s="3">
        <f t="shared" si="80"/>
        <v>0</v>
      </c>
      <c r="I664" s="16">
        <f t="shared" si="81"/>
        <v>0</v>
      </c>
      <c r="J664" s="22">
        <f t="shared" si="82"/>
        <v>21063</v>
      </c>
      <c r="K664" s="22">
        <f t="shared" si="84"/>
        <v>0.31865355521936461</v>
      </c>
      <c r="L664" s="22">
        <f t="shared" si="85"/>
        <v>43</v>
      </c>
      <c r="M664" s="41">
        <f t="shared" si="86"/>
        <v>0.43</v>
      </c>
      <c r="N664" s="41">
        <f t="shared" si="87"/>
        <v>0.43</v>
      </c>
    </row>
    <row r="665" spans="1:14" x14ac:dyDescent="0.2">
      <c r="A665" s="12">
        <v>100</v>
      </c>
      <c r="B665" s="12">
        <f t="shared" si="83"/>
        <v>66200</v>
      </c>
      <c r="C665" s="13">
        <f>'Aliquote medie'!C665</f>
        <v>3</v>
      </c>
      <c r="D665" s="43">
        <f>'Aliquote medie'!D665</f>
        <v>0.43</v>
      </c>
      <c r="E665" s="14">
        <f>'Aliquote medie'!F665</f>
        <v>21106</v>
      </c>
      <c r="F665" s="43">
        <f>'Aliquote medie'!G665</f>
        <v>0.31882175226586101</v>
      </c>
      <c r="G665" s="15">
        <f>VLOOKUP(B665,'Detrazioni '!A:N,14,FALSE)</f>
        <v>0</v>
      </c>
      <c r="H665" s="3">
        <f t="shared" si="80"/>
        <v>0</v>
      </c>
      <c r="I665" s="16">
        <f t="shared" si="81"/>
        <v>0</v>
      </c>
      <c r="J665" s="22">
        <f t="shared" si="82"/>
        <v>21106</v>
      </c>
      <c r="K665" s="22">
        <f t="shared" si="84"/>
        <v>0.31882175226586101</v>
      </c>
      <c r="L665" s="22">
        <f t="shared" si="85"/>
        <v>43</v>
      </c>
      <c r="M665" s="41">
        <f t="shared" si="86"/>
        <v>0.43</v>
      </c>
      <c r="N665" s="41">
        <f t="shared" si="87"/>
        <v>0.43</v>
      </c>
    </row>
    <row r="666" spans="1:14" x14ac:dyDescent="0.2">
      <c r="A666" s="12">
        <v>100</v>
      </c>
      <c r="B666" s="12">
        <f t="shared" si="83"/>
        <v>66300</v>
      </c>
      <c r="C666" s="13">
        <f>'Aliquote medie'!C666</f>
        <v>3</v>
      </c>
      <c r="D666" s="43">
        <f>'Aliquote medie'!D666</f>
        <v>0.43</v>
      </c>
      <c r="E666" s="14">
        <f>'Aliquote medie'!F666</f>
        <v>21149</v>
      </c>
      <c r="F666" s="43">
        <f>'Aliquote medie'!G666</f>
        <v>0.3189894419306184</v>
      </c>
      <c r="G666" s="15">
        <f>VLOOKUP(B666,'Detrazioni '!A:N,14,FALSE)</f>
        <v>0</v>
      </c>
      <c r="H666" s="3">
        <f t="shared" si="80"/>
        <v>0</v>
      </c>
      <c r="I666" s="16">
        <f t="shared" si="81"/>
        <v>0</v>
      </c>
      <c r="J666" s="22">
        <f t="shared" si="82"/>
        <v>21149</v>
      </c>
      <c r="K666" s="22">
        <f t="shared" si="84"/>
        <v>0.3189894419306184</v>
      </c>
      <c r="L666" s="22">
        <f t="shared" si="85"/>
        <v>43</v>
      </c>
      <c r="M666" s="41">
        <f t="shared" si="86"/>
        <v>0.43</v>
      </c>
      <c r="N666" s="41">
        <f t="shared" si="87"/>
        <v>0.43</v>
      </c>
    </row>
    <row r="667" spans="1:14" x14ac:dyDescent="0.2">
      <c r="A667" s="12">
        <v>100</v>
      </c>
      <c r="B667" s="12">
        <f t="shared" si="83"/>
        <v>66400</v>
      </c>
      <c r="C667" s="13">
        <f>'Aliquote medie'!C667</f>
        <v>3</v>
      </c>
      <c r="D667" s="43">
        <f>'Aliquote medie'!D667</f>
        <v>0.43</v>
      </c>
      <c r="E667" s="14">
        <f>'Aliquote medie'!F667</f>
        <v>21192</v>
      </c>
      <c r="F667" s="43">
        <f>'Aliquote medie'!G667</f>
        <v>0.31915662650602411</v>
      </c>
      <c r="G667" s="15">
        <f>VLOOKUP(B667,'Detrazioni '!A:N,14,FALSE)</f>
        <v>0</v>
      </c>
      <c r="H667" s="3">
        <f t="shared" si="80"/>
        <v>0</v>
      </c>
      <c r="I667" s="16">
        <f t="shared" si="81"/>
        <v>0</v>
      </c>
      <c r="J667" s="22">
        <f t="shared" si="82"/>
        <v>21192</v>
      </c>
      <c r="K667" s="22">
        <f t="shared" si="84"/>
        <v>0.31915662650602411</v>
      </c>
      <c r="L667" s="22">
        <f t="shared" si="85"/>
        <v>43</v>
      </c>
      <c r="M667" s="41">
        <f t="shared" si="86"/>
        <v>0.43</v>
      </c>
      <c r="N667" s="41">
        <f t="shared" si="87"/>
        <v>0.43</v>
      </c>
    </row>
    <row r="668" spans="1:14" x14ac:dyDescent="0.2">
      <c r="A668" s="12">
        <v>100</v>
      </c>
      <c r="B668" s="12">
        <f t="shared" si="83"/>
        <v>66500</v>
      </c>
      <c r="C668" s="13">
        <f>'Aliquote medie'!C668</f>
        <v>3</v>
      </c>
      <c r="D668" s="43">
        <f>'Aliquote medie'!D668</f>
        <v>0.43</v>
      </c>
      <c r="E668" s="14">
        <f>'Aliquote medie'!F668</f>
        <v>21235</v>
      </c>
      <c r="F668" s="43">
        <f>'Aliquote medie'!G668</f>
        <v>0.31932330827067668</v>
      </c>
      <c r="G668" s="15">
        <f>VLOOKUP(B668,'Detrazioni '!A:N,14,FALSE)</f>
        <v>0</v>
      </c>
      <c r="H668" s="3">
        <f t="shared" si="80"/>
        <v>0</v>
      </c>
      <c r="I668" s="16">
        <f t="shared" si="81"/>
        <v>0</v>
      </c>
      <c r="J668" s="22">
        <f t="shared" si="82"/>
        <v>21235</v>
      </c>
      <c r="K668" s="22">
        <f t="shared" si="84"/>
        <v>0.31932330827067668</v>
      </c>
      <c r="L668" s="22">
        <f t="shared" si="85"/>
        <v>43</v>
      </c>
      <c r="M668" s="41">
        <f t="shared" si="86"/>
        <v>0.43</v>
      </c>
      <c r="N668" s="41">
        <f t="shared" si="87"/>
        <v>0.43</v>
      </c>
    </row>
    <row r="669" spans="1:14" x14ac:dyDescent="0.2">
      <c r="A669" s="12">
        <v>100</v>
      </c>
      <c r="B669" s="12">
        <f t="shared" si="83"/>
        <v>66600</v>
      </c>
      <c r="C669" s="13">
        <f>'Aliquote medie'!C669</f>
        <v>3</v>
      </c>
      <c r="D669" s="43">
        <f>'Aliquote medie'!D669</f>
        <v>0.43</v>
      </c>
      <c r="E669" s="14">
        <f>'Aliquote medie'!F669</f>
        <v>21278</v>
      </c>
      <c r="F669" s="43">
        <f>'Aliquote medie'!G669</f>
        <v>0.31948948948948946</v>
      </c>
      <c r="G669" s="15">
        <f>VLOOKUP(B669,'Detrazioni '!A:N,14,FALSE)</f>
        <v>0</v>
      </c>
      <c r="H669" s="3">
        <f t="shared" si="80"/>
        <v>0</v>
      </c>
      <c r="I669" s="16">
        <f t="shared" si="81"/>
        <v>0</v>
      </c>
      <c r="J669" s="22">
        <f t="shared" si="82"/>
        <v>21278</v>
      </c>
      <c r="K669" s="22">
        <f t="shared" si="84"/>
        <v>0.31948948948948946</v>
      </c>
      <c r="L669" s="22">
        <f t="shared" si="85"/>
        <v>43</v>
      </c>
      <c r="M669" s="41">
        <f t="shared" si="86"/>
        <v>0.43</v>
      </c>
      <c r="N669" s="41">
        <f t="shared" si="87"/>
        <v>0.43</v>
      </c>
    </row>
    <row r="670" spans="1:14" x14ac:dyDescent="0.2">
      <c r="A670" s="12">
        <v>100</v>
      </c>
      <c r="B670" s="12">
        <f t="shared" si="83"/>
        <v>66700</v>
      </c>
      <c r="C670" s="13">
        <f>'Aliquote medie'!C670</f>
        <v>3</v>
      </c>
      <c r="D670" s="43">
        <f>'Aliquote medie'!D670</f>
        <v>0.43</v>
      </c>
      <c r="E670" s="14">
        <f>'Aliquote medie'!F670</f>
        <v>21321</v>
      </c>
      <c r="F670" s="43">
        <f>'Aliquote medie'!G670</f>
        <v>0.3196551724137931</v>
      </c>
      <c r="G670" s="15">
        <f>VLOOKUP(B670,'Detrazioni '!A:N,14,FALSE)</f>
        <v>0</v>
      </c>
      <c r="H670" s="3">
        <f t="shared" si="80"/>
        <v>0</v>
      </c>
      <c r="I670" s="16">
        <f t="shared" si="81"/>
        <v>0</v>
      </c>
      <c r="J670" s="22">
        <f t="shared" si="82"/>
        <v>21321</v>
      </c>
      <c r="K670" s="22">
        <f t="shared" si="84"/>
        <v>0.3196551724137931</v>
      </c>
      <c r="L670" s="22">
        <f t="shared" si="85"/>
        <v>43</v>
      </c>
      <c r="M670" s="41">
        <f t="shared" si="86"/>
        <v>0.43</v>
      </c>
      <c r="N670" s="41">
        <f t="shared" si="87"/>
        <v>0.43</v>
      </c>
    </row>
    <row r="671" spans="1:14" x14ac:dyDescent="0.2">
      <c r="A671" s="12">
        <v>100</v>
      </c>
      <c r="B671" s="12">
        <f t="shared" si="83"/>
        <v>66800</v>
      </c>
      <c r="C671" s="13">
        <f>'Aliquote medie'!C671</f>
        <v>3</v>
      </c>
      <c r="D671" s="43">
        <f>'Aliquote medie'!D671</f>
        <v>0.43</v>
      </c>
      <c r="E671" s="14">
        <f>'Aliquote medie'!F671</f>
        <v>21364</v>
      </c>
      <c r="F671" s="43">
        <f>'Aliquote medie'!G671</f>
        <v>0.31982035928143715</v>
      </c>
      <c r="G671" s="15">
        <f>VLOOKUP(B671,'Detrazioni '!A:N,14,FALSE)</f>
        <v>0</v>
      </c>
      <c r="H671" s="3">
        <f t="shared" si="80"/>
        <v>0</v>
      </c>
      <c r="I671" s="16">
        <f t="shared" si="81"/>
        <v>0</v>
      </c>
      <c r="J671" s="22">
        <f t="shared" si="82"/>
        <v>21364</v>
      </c>
      <c r="K671" s="22">
        <f t="shared" si="84"/>
        <v>0.31982035928143715</v>
      </c>
      <c r="L671" s="22">
        <f t="shared" si="85"/>
        <v>43</v>
      </c>
      <c r="M671" s="41">
        <f t="shared" si="86"/>
        <v>0.43</v>
      </c>
      <c r="N671" s="41">
        <f t="shared" si="87"/>
        <v>0.43</v>
      </c>
    </row>
    <row r="672" spans="1:14" x14ac:dyDescent="0.2">
      <c r="A672" s="12">
        <v>100</v>
      </c>
      <c r="B672" s="12">
        <f t="shared" si="83"/>
        <v>66900</v>
      </c>
      <c r="C672" s="13">
        <f>'Aliquote medie'!C672</f>
        <v>3</v>
      </c>
      <c r="D672" s="43">
        <f>'Aliquote medie'!D672</f>
        <v>0.43</v>
      </c>
      <c r="E672" s="14">
        <f>'Aliquote medie'!F672</f>
        <v>21407</v>
      </c>
      <c r="F672" s="43">
        <f>'Aliquote medie'!G672</f>
        <v>0.31998505231689089</v>
      </c>
      <c r="G672" s="15">
        <f>VLOOKUP(B672,'Detrazioni '!A:N,14,FALSE)</f>
        <v>0</v>
      </c>
      <c r="H672" s="3">
        <f t="shared" si="80"/>
        <v>0</v>
      </c>
      <c r="I672" s="16">
        <f t="shared" si="81"/>
        <v>0</v>
      </c>
      <c r="J672" s="22">
        <f t="shared" si="82"/>
        <v>21407</v>
      </c>
      <c r="K672" s="22">
        <f t="shared" si="84"/>
        <v>0.31998505231689089</v>
      </c>
      <c r="L672" s="22">
        <f t="shared" si="85"/>
        <v>43</v>
      </c>
      <c r="M672" s="41">
        <f t="shared" si="86"/>
        <v>0.43</v>
      </c>
      <c r="N672" s="41">
        <f t="shared" si="87"/>
        <v>0.43</v>
      </c>
    </row>
    <row r="673" spans="1:14" x14ac:dyDescent="0.2">
      <c r="A673" s="12">
        <v>100</v>
      </c>
      <c r="B673" s="12">
        <f t="shared" si="83"/>
        <v>67000</v>
      </c>
      <c r="C673" s="13">
        <f>'Aliquote medie'!C673</f>
        <v>3</v>
      </c>
      <c r="D673" s="43">
        <f>'Aliquote medie'!D673</f>
        <v>0.43</v>
      </c>
      <c r="E673" s="14">
        <f>'Aliquote medie'!F673</f>
        <v>21450</v>
      </c>
      <c r="F673" s="43">
        <f>'Aliquote medie'!G673</f>
        <v>0.32014925373134329</v>
      </c>
      <c r="G673" s="15">
        <f>VLOOKUP(B673,'Detrazioni '!A:N,14,FALSE)</f>
        <v>0</v>
      </c>
      <c r="H673" s="3">
        <f t="shared" si="80"/>
        <v>0</v>
      </c>
      <c r="I673" s="16">
        <f t="shared" si="81"/>
        <v>0</v>
      </c>
      <c r="J673" s="22">
        <f t="shared" si="82"/>
        <v>21450</v>
      </c>
      <c r="K673" s="22">
        <f t="shared" si="84"/>
        <v>0.32014925373134329</v>
      </c>
      <c r="L673" s="22">
        <f t="shared" si="85"/>
        <v>43</v>
      </c>
      <c r="M673" s="41">
        <f t="shared" si="86"/>
        <v>0.43</v>
      </c>
      <c r="N673" s="41">
        <f t="shared" si="87"/>
        <v>0.43</v>
      </c>
    </row>
    <row r="674" spans="1:14" x14ac:dyDescent="0.2">
      <c r="A674" s="12">
        <v>100</v>
      </c>
      <c r="B674" s="12">
        <f t="shared" si="83"/>
        <v>67100</v>
      </c>
      <c r="C674" s="13">
        <f>'Aliquote medie'!C674</f>
        <v>3</v>
      </c>
      <c r="D674" s="43">
        <f>'Aliquote medie'!D674</f>
        <v>0.43</v>
      </c>
      <c r="E674" s="14">
        <f>'Aliquote medie'!F674</f>
        <v>21493</v>
      </c>
      <c r="F674" s="43">
        <f>'Aliquote medie'!G674</f>
        <v>0.32031296572280177</v>
      </c>
      <c r="G674" s="15">
        <f>VLOOKUP(B674,'Detrazioni '!A:N,14,FALSE)</f>
        <v>0</v>
      </c>
      <c r="H674" s="3">
        <f t="shared" si="80"/>
        <v>0</v>
      </c>
      <c r="I674" s="16">
        <f t="shared" si="81"/>
        <v>0</v>
      </c>
      <c r="J674" s="22">
        <f t="shared" si="82"/>
        <v>21493</v>
      </c>
      <c r="K674" s="22">
        <f t="shared" si="84"/>
        <v>0.32031296572280177</v>
      </c>
      <c r="L674" s="22">
        <f t="shared" si="85"/>
        <v>43</v>
      </c>
      <c r="M674" s="41">
        <f t="shared" si="86"/>
        <v>0.43</v>
      </c>
      <c r="N674" s="41">
        <f t="shared" si="87"/>
        <v>0.43</v>
      </c>
    </row>
    <row r="675" spans="1:14" x14ac:dyDescent="0.2">
      <c r="A675" s="12">
        <v>100</v>
      </c>
      <c r="B675" s="12">
        <f t="shared" si="83"/>
        <v>67200</v>
      </c>
      <c r="C675" s="13">
        <f>'Aliquote medie'!C675</f>
        <v>3</v>
      </c>
      <c r="D675" s="43">
        <f>'Aliquote medie'!D675</f>
        <v>0.43</v>
      </c>
      <c r="E675" s="14">
        <f>'Aliquote medie'!F675</f>
        <v>21536</v>
      </c>
      <c r="F675" s="43">
        <f>'Aliquote medie'!G675</f>
        <v>0.32047619047619047</v>
      </c>
      <c r="G675" s="15">
        <f>VLOOKUP(B675,'Detrazioni '!A:N,14,FALSE)</f>
        <v>0</v>
      </c>
      <c r="H675" s="3">
        <f t="shared" si="80"/>
        <v>0</v>
      </c>
      <c r="I675" s="16">
        <f t="shared" si="81"/>
        <v>0</v>
      </c>
      <c r="J675" s="22">
        <f t="shared" si="82"/>
        <v>21536</v>
      </c>
      <c r="K675" s="22">
        <f t="shared" si="84"/>
        <v>0.32047619047619047</v>
      </c>
      <c r="L675" s="22">
        <f t="shared" si="85"/>
        <v>43</v>
      </c>
      <c r="M675" s="41">
        <f t="shared" si="86"/>
        <v>0.43</v>
      </c>
      <c r="N675" s="41">
        <f t="shared" si="87"/>
        <v>0.43</v>
      </c>
    </row>
    <row r="676" spans="1:14" x14ac:dyDescent="0.2">
      <c r="A676" s="12">
        <v>100</v>
      </c>
      <c r="B676" s="12">
        <f t="shared" si="83"/>
        <v>67300</v>
      </c>
      <c r="C676" s="13">
        <f>'Aliquote medie'!C676</f>
        <v>3</v>
      </c>
      <c r="D676" s="43">
        <f>'Aliquote medie'!D676</f>
        <v>0.43</v>
      </c>
      <c r="E676" s="14">
        <f>'Aliquote medie'!F676</f>
        <v>21579</v>
      </c>
      <c r="F676" s="43">
        <f>'Aliquote medie'!G676</f>
        <v>0.32063893016344724</v>
      </c>
      <c r="G676" s="15">
        <f>VLOOKUP(B676,'Detrazioni '!A:N,14,FALSE)</f>
        <v>0</v>
      </c>
      <c r="H676" s="3">
        <f t="shared" si="80"/>
        <v>0</v>
      </c>
      <c r="I676" s="16">
        <f t="shared" si="81"/>
        <v>0</v>
      </c>
      <c r="J676" s="22">
        <f t="shared" si="82"/>
        <v>21579</v>
      </c>
      <c r="K676" s="22">
        <f t="shared" si="84"/>
        <v>0.32063893016344724</v>
      </c>
      <c r="L676" s="22">
        <f t="shared" si="85"/>
        <v>43</v>
      </c>
      <c r="M676" s="41">
        <f t="shared" si="86"/>
        <v>0.43</v>
      </c>
      <c r="N676" s="41">
        <f t="shared" si="87"/>
        <v>0.43</v>
      </c>
    </row>
    <row r="677" spans="1:14" x14ac:dyDescent="0.2">
      <c r="A677" s="12">
        <v>100</v>
      </c>
      <c r="B677" s="12">
        <f t="shared" si="83"/>
        <v>67400</v>
      </c>
      <c r="C677" s="13">
        <f>'Aliquote medie'!C677</f>
        <v>3</v>
      </c>
      <c r="D677" s="43">
        <f>'Aliquote medie'!D677</f>
        <v>0.43</v>
      </c>
      <c r="E677" s="14">
        <f>'Aliquote medie'!F677</f>
        <v>21622</v>
      </c>
      <c r="F677" s="43">
        <f>'Aliquote medie'!G677</f>
        <v>0.3208011869436202</v>
      </c>
      <c r="G677" s="15">
        <f>VLOOKUP(B677,'Detrazioni '!A:N,14,FALSE)</f>
        <v>0</v>
      </c>
      <c r="H677" s="3">
        <f t="shared" si="80"/>
        <v>0</v>
      </c>
      <c r="I677" s="16">
        <f t="shared" si="81"/>
        <v>0</v>
      </c>
      <c r="J677" s="22">
        <f t="shared" si="82"/>
        <v>21622</v>
      </c>
      <c r="K677" s="22">
        <f t="shared" si="84"/>
        <v>0.3208011869436202</v>
      </c>
      <c r="L677" s="22">
        <f t="shared" si="85"/>
        <v>43</v>
      </c>
      <c r="M677" s="41">
        <f t="shared" si="86"/>
        <v>0.43</v>
      </c>
      <c r="N677" s="41">
        <f t="shared" si="87"/>
        <v>0.43</v>
      </c>
    </row>
    <row r="678" spans="1:14" x14ac:dyDescent="0.2">
      <c r="A678" s="12">
        <v>100</v>
      </c>
      <c r="B678" s="12">
        <f t="shared" si="83"/>
        <v>67500</v>
      </c>
      <c r="C678" s="13">
        <f>'Aliquote medie'!C678</f>
        <v>3</v>
      </c>
      <c r="D678" s="43">
        <f>'Aliquote medie'!D678</f>
        <v>0.43</v>
      </c>
      <c r="E678" s="14">
        <f>'Aliquote medie'!F678</f>
        <v>21665</v>
      </c>
      <c r="F678" s="43">
        <f>'Aliquote medie'!G678</f>
        <v>0.32096296296296295</v>
      </c>
      <c r="G678" s="15">
        <f>VLOOKUP(B678,'Detrazioni '!A:N,14,FALSE)</f>
        <v>0</v>
      </c>
      <c r="H678" s="3">
        <f t="shared" si="80"/>
        <v>0</v>
      </c>
      <c r="I678" s="16">
        <f t="shared" si="81"/>
        <v>0</v>
      </c>
      <c r="J678" s="22">
        <f t="shared" si="82"/>
        <v>21665</v>
      </c>
      <c r="K678" s="22">
        <f t="shared" si="84"/>
        <v>0.32096296296296295</v>
      </c>
      <c r="L678" s="22">
        <f t="shared" si="85"/>
        <v>43</v>
      </c>
      <c r="M678" s="41">
        <f t="shared" si="86"/>
        <v>0.43</v>
      </c>
      <c r="N678" s="41">
        <f t="shared" si="87"/>
        <v>0.43</v>
      </c>
    </row>
    <row r="679" spans="1:14" x14ac:dyDescent="0.2">
      <c r="A679" s="12">
        <v>100</v>
      </c>
      <c r="B679" s="12">
        <f t="shared" si="83"/>
        <v>67600</v>
      </c>
      <c r="C679" s="13">
        <f>'Aliquote medie'!C679</f>
        <v>3</v>
      </c>
      <c r="D679" s="43">
        <f>'Aliquote medie'!D679</f>
        <v>0.43</v>
      </c>
      <c r="E679" s="14">
        <f>'Aliquote medie'!F679</f>
        <v>21708</v>
      </c>
      <c r="F679" s="43">
        <f>'Aliquote medie'!G679</f>
        <v>0.32112426035502961</v>
      </c>
      <c r="G679" s="15">
        <f>VLOOKUP(B679,'Detrazioni '!A:N,14,FALSE)</f>
        <v>0</v>
      </c>
      <c r="H679" s="3">
        <f t="shared" si="80"/>
        <v>0</v>
      </c>
      <c r="I679" s="16">
        <f t="shared" si="81"/>
        <v>0</v>
      </c>
      <c r="J679" s="22">
        <f t="shared" si="82"/>
        <v>21708</v>
      </c>
      <c r="K679" s="22">
        <f t="shared" si="84"/>
        <v>0.32112426035502961</v>
      </c>
      <c r="L679" s="22">
        <f t="shared" si="85"/>
        <v>43</v>
      </c>
      <c r="M679" s="41">
        <f t="shared" si="86"/>
        <v>0.43</v>
      </c>
      <c r="N679" s="41">
        <f t="shared" si="87"/>
        <v>0.43</v>
      </c>
    </row>
    <row r="680" spans="1:14" x14ac:dyDescent="0.2">
      <c r="A680" s="12">
        <v>100</v>
      </c>
      <c r="B680" s="12">
        <f t="shared" si="83"/>
        <v>67700</v>
      </c>
      <c r="C680" s="13">
        <f>'Aliquote medie'!C680</f>
        <v>3</v>
      </c>
      <c r="D680" s="43">
        <f>'Aliquote medie'!D680</f>
        <v>0.43</v>
      </c>
      <c r="E680" s="14">
        <f>'Aliquote medie'!F680</f>
        <v>21751</v>
      </c>
      <c r="F680" s="43">
        <f>'Aliquote medie'!G680</f>
        <v>0.3212850812407681</v>
      </c>
      <c r="G680" s="15">
        <f>VLOOKUP(B680,'Detrazioni '!A:N,14,FALSE)</f>
        <v>0</v>
      </c>
      <c r="H680" s="3">
        <f t="shared" si="80"/>
        <v>0</v>
      </c>
      <c r="I680" s="16">
        <f t="shared" si="81"/>
        <v>0</v>
      </c>
      <c r="J680" s="22">
        <f t="shared" si="82"/>
        <v>21751</v>
      </c>
      <c r="K680" s="22">
        <f t="shared" si="84"/>
        <v>0.3212850812407681</v>
      </c>
      <c r="L680" s="22">
        <f t="shared" si="85"/>
        <v>43</v>
      </c>
      <c r="M680" s="41">
        <f t="shared" si="86"/>
        <v>0.43</v>
      </c>
      <c r="N680" s="41">
        <f t="shared" si="87"/>
        <v>0.43</v>
      </c>
    </row>
    <row r="681" spans="1:14" x14ac:dyDescent="0.2">
      <c r="A681" s="12">
        <v>100</v>
      </c>
      <c r="B681" s="12">
        <f t="shared" si="83"/>
        <v>67800</v>
      </c>
      <c r="C681" s="13">
        <f>'Aliquote medie'!C681</f>
        <v>3</v>
      </c>
      <c r="D681" s="43">
        <f>'Aliquote medie'!D681</f>
        <v>0.43</v>
      </c>
      <c r="E681" s="14">
        <f>'Aliquote medie'!F681</f>
        <v>21794</v>
      </c>
      <c r="F681" s="43">
        <f>'Aliquote medie'!G681</f>
        <v>0.32144542772861356</v>
      </c>
      <c r="G681" s="15">
        <f>VLOOKUP(B681,'Detrazioni '!A:N,14,FALSE)</f>
        <v>0</v>
      </c>
      <c r="H681" s="3">
        <f t="shared" si="80"/>
        <v>0</v>
      </c>
      <c r="I681" s="16">
        <f t="shared" si="81"/>
        <v>0</v>
      </c>
      <c r="J681" s="22">
        <f t="shared" si="82"/>
        <v>21794</v>
      </c>
      <c r="K681" s="22">
        <f t="shared" si="84"/>
        <v>0.32144542772861356</v>
      </c>
      <c r="L681" s="22">
        <f t="shared" si="85"/>
        <v>43</v>
      </c>
      <c r="M681" s="41">
        <f t="shared" si="86"/>
        <v>0.43</v>
      </c>
      <c r="N681" s="41">
        <f t="shared" si="87"/>
        <v>0.43</v>
      </c>
    </row>
    <row r="682" spans="1:14" x14ac:dyDescent="0.2">
      <c r="A682" s="12">
        <v>100</v>
      </c>
      <c r="B682" s="12">
        <f t="shared" si="83"/>
        <v>67900</v>
      </c>
      <c r="C682" s="13">
        <f>'Aliquote medie'!C682</f>
        <v>3</v>
      </c>
      <c r="D682" s="43">
        <f>'Aliquote medie'!D682</f>
        <v>0.43</v>
      </c>
      <c r="E682" s="14">
        <f>'Aliquote medie'!F682</f>
        <v>21837</v>
      </c>
      <c r="F682" s="43">
        <f>'Aliquote medie'!G682</f>
        <v>0.32160530191458025</v>
      </c>
      <c r="G682" s="15">
        <f>VLOOKUP(B682,'Detrazioni '!A:N,14,FALSE)</f>
        <v>0</v>
      </c>
      <c r="H682" s="3">
        <f t="shared" si="80"/>
        <v>0</v>
      </c>
      <c r="I682" s="16">
        <f t="shared" si="81"/>
        <v>0</v>
      </c>
      <c r="J682" s="22">
        <f t="shared" si="82"/>
        <v>21837</v>
      </c>
      <c r="K682" s="22">
        <f t="shared" si="84"/>
        <v>0.32160530191458025</v>
      </c>
      <c r="L682" s="22">
        <f t="shared" si="85"/>
        <v>43</v>
      </c>
      <c r="M682" s="41">
        <f t="shared" si="86"/>
        <v>0.43</v>
      </c>
      <c r="N682" s="41">
        <f t="shared" si="87"/>
        <v>0.43</v>
      </c>
    </row>
    <row r="683" spans="1:14" x14ac:dyDescent="0.2">
      <c r="A683" s="12">
        <v>100</v>
      </c>
      <c r="B683" s="12">
        <f t="shared" si="83"/>
        <v>68000</v>
      </c>
      <c r="C683" s="13">
        <f>'Aliquote medie'!C683</f>
        <v>3</v>
      </c>
      <c r="D683" s="43">
        <f>'Aliquote medie'!D683</f>
        <v>0.43</v>
      </c>
      <c r="E683" s="14">
        <f>'Aliquote medie'!F683</f>
        <v>21880</v>
      </c>
      <c r="F683" s="43">
        <f>'Aliquote medie'!G683</f>
        <v>0.32176470588235295</v>
      </c>
      <c r="G683" s="15">
        <f>VLOOKUP(B683,'Detrazioni '!A:N,14,FALSE)</f>
        <v>0</v>
      </c>
      <c r="H683" s="3">
        <f t="shared" si="80"/>
        <v>0</v>
      </c>
      <c r="I683" s="16">
        <f t="shared" si="81"/>
        <v>0</v>
      </c>
      <c r="J683" s="22">
        <f t="shared" si="82"/>
        <v>21880</v>
      </c>
      <c r="K683" s="22">
        <f t="shared" si="84"/>
        <v>0.32176470588235295</v>
      </c>
      <c r="L683" s="22">
        <f t="shared" si="85"/>
        <v>43</v>
      </c>
      <c r="M683" s="41">
        <f t="shared" si="86"/>
        <v>0.43</v>
      </c>
      <c r="N683" s="41">
        <f t="shared" si="87"/>
        <v>0.43</v>
      </c>
    </row>
    <row r="684" spans="1:14" x14ac:dyDescent="0.2">
      <c r="A684" s="12">
        <v>100</v>
      </c>
      <c r="B684" s="12">
        <f t="shared" si="83"/>
        <v>68100</v>
      </c>
      <c r="C684" s="13">
        <f>'Aliquote medie'!C684</f>
        <v>3</v>
      </c>
      <c r="D684" s="43">
        <f>'Aliquote medie'!D684</f>
        <v>0.43</v>
      </c>
      <c r="E684" s="14">
        <f>'Aliquote medie'!F684</f>
        <v>21923</v>
      </c>
      <c r="F684" s="43">
        <f>'Aliquote medie'!G684</f>
        <v>0.32192364170337739</v>
      </c>
      <c r="G684" s="15">
        <f>VLOOKUP(B684,'Detrazioni '!A:N,14,FALSE)</f>
        <v>0</v>
      </c>
      <c r="H684" s="3">
        <f t="shared" si="80"/>
        <v>0</v>
      </c>
      <c r="I684" s="16">
        <f t="shared" si="81"/>
        <v>0</v>
      </c>
      <c r="J684" s="22">
        <f t="shared" si="82"/>
        <v>21923</v>
      </c>
      <c r="K684" s="22">
        <f t="shared" si="84"/>
        <v>0.32192364170337739</v>
      </c>
      <c r="L684" s="22">
        <f t="shared" si="85"/>
        <v>43</v>
      </c>
      <c r="M684" s="41">
        <f t="shared" si="86"/>
        <v>0.43</v>
      </c>
      <c r="N684" s="41">
        <f t="shared" si="87"/>
        <v>0.43</v>
      </c>
    </row>
    <row r="685" spans="1:14" x14ac:dyDescent="0.2">
      <c r="A685" s="12">
        <v>100</v>
      </c>
      <c r="B685" s="12">
        <f t="shared" si="83"/>
        <v>68200</v>
      </c>
      <c r="C685" s="13">
        <f>'Aliquote medie'!C685</f>
        <v>3</v>
      </c>
      <c r="D685" s="43">
        <f>'Aliquote medie'!D685</f>
        <v>0.43</v>
      </c>
      <c r="E685" s="14">
        <f>'Aliquote medie'!F685</f>
        <v>21966</v>
      </c>
      <c r="F685" s="43">
        <f>'Aliquote medie'!G685</f>
        <v>0.32208211143695015</v>
      </c>
      <c r="G685" s="15">
        <f>VLOOKUP(B685,'Detrazioni '!A:N,14,FALSE)</f>
        <v>0</v>
      </c>
      <c r="H685" s="3">
        <f t="shared" si="80"/>
        <v>0</v>
      </c>
      <c r="I685" s="16">
        <f t="shared" si="81"/>
        <v>0</v>
      </c>
      <c r="J685" s="22">
        <f t="shared" si="82"/>
        <v>21966</v>
      </c>
      <c r="K685" s="22">
        <f t="shared" si="84"/>
        <v>0.32208211143695015</v>
      </c>
      <c r="L685" s="22">
        <f t="shared" si="85"/>
        <v>43</v>
      </c>
      <c r="M685" s="41">
        <f t="shared" si="86"/>
        <v>0.43</v>
      </c>
      <c r="N685" s="41">
        <f t="shared" si="87"/>
        <v>0.43</v>
      </c>
    </row>
    <row r="686" spans="1:14" x14ac:dyDescent="0.2">
      <c r="A686" s="12">
        <v>100</v>
      </c>
      <c r="B686" s="12">
        <f t="shared" si="83"/>
        <v>68300</v>
      </c>
      <c r="C686" s="13">
        <f>'Aliquote medie'!C686</f>
        <v>3</v>
      </c>
      <c r="D686" s="43">
        <f>'Aliquote medie'!D686</f>
        <v>0.43</v>
      </c>
      <c r="E686" s="14">
        <f>'Aliquote medie'!F686</f>
        <v>22009</v>
      </c>
      <c r="F686" s="43">
        <f>'Aliquote medie'!G686</f>
        <v>0.32224011713030748</v>
      </c>
      <c r="G686" s="15">
        <f>VLOOKUP(B686,'Detrazioni '!A:N,14,FALSE)</f>
        <v>0</v>
      </c>
      <c r="H686" s="3">
        <f t="shared" si="80"/>
        <v>0</v>
      </c>
      <c r="I686" s="16">
        <f t="shared" si="81"/>
        <v>0</v>
      </c>
      <c r="J686" s="22">
        <f t="shared" si="82"/>
        <v>22009</v>
      </c>
      <c r="K686" s="22">
        <f t="shared" si="84"/>
        <v>0.32224011713030748</v>
      </c>
      <c r="L686" s="22">
        <f t="shared" si="85"/>
        <v>43</v>
      </c>
      <c r="M686" s="41">
        <f t="shared" si="86"/>
        <v>0.43</v>
      </c>
      <c r="N686" s="41">
        <f t="shared" si="87"/>
        <v>0.43</v>
      </c>
    </row>
    <row r="687" spans="1:14" x14ac:dyDescent="0.2">
      <c r="A687" s="12">
        <v>100</v>
      </c>
      <c r="B687" s="12">
        <f t="shared" si="83"/>
        <v>68400</v>
      </c>
      <c r="C687" s="13">
        <f>'Aliquote medie'!C687</f>
        <v>3</v>
      </c>
      <c r="D687" s="43">
        <f>'Aliquote medie'!D687</f>
        <v>0.43</v>
      </c>
      <c r="E687" s="14">
        <f>'Aliquote medie'!F687</f>
        <v>22052</v>
      </c>
      <c r="F687" s="43">
        <f>'Aliquote medie'!G687</f>
        <v>0.32239766081871346</v>
      </c>
      <c r="G687" s="15">
        <f>VLOOKUP(B687,'Detrazioni '!A:N,14,FALSE)</f>
        <v>0</v>
      </c>
      <c r="H687" s="3">
        <f t="shared" si="80"/>
        <v>0</v>
      </c>
      <c r="I687" s="16">
        <f t="shared" si="81"/>
        <v>0</v>
      </c>
      <c r="J687" s="22">
        <f t="shared" si="82"/>
        <v>22052</v>
      </c>
      <c r="K687" s="22">
        <f t="shared" si="84"/>
        <v>0.32239766081871346</v>
      </c>
      <c r="L687" s="22">
        <f t="shared" si="85"/>
        <v>43</v>
      </c>
      <c r="M687" s="41">
        <f t="shared" si="86"/>
        <v>0.43</v>
      </c>
      <c r="N687" s="41">
        <f t="shared" si="87"/>
        <v>0.43</v>
      </c>
    </row>
    <row r="688" spans="1:14" x14ac:dyDescent="0.2">
      <c r="A688" s="12">
        <v>100</v>
      </c>
      <c r="B688" s="12">
        <f t="shared" si="83"/>
        <v>68500</v>
      </c>
      <c r="C688" s="13">
        <f>'Aliquote medie'!C688</f>
        <v>3</v>
      </c>
      <c r="D688" s="43">
        <f>'Aliquote medie'!D688</f>
        <v>0.43</v>
      </c>
      <c r="E688" s="14">
        <f>'Aliquote medie'!F688</f>
        <v>22095</v>
      </c>
      <c r="F688" s="43">
        <f>'Aliquote medie'!G688</f>
        <v>0.32255474452554744</v>
      </c>
      <c r="G688" s="15">
        <f>VLOOKUP(B688,'Detrazioni '!A:N,14,FALSE)</f>
        <v>0</v>
      </c>
      <c r="H688" s="3">
        <f t="shared" si="80"/>
        <v>0</v>
      </c>
      <c r="I688" s="16">
        <f t="shared" si="81"/>
        <v>0</v>
      </c>
      <c r="J688" s="22">
        <f t="shared" si="82"/>
        <v>22095</v>
      </c>
      <c r="K688" s="22">
        <f t="shared" si="84"/>
        <v>0.32255474452554744</v>
      </c>
      <c r="L688" s="22">
        <f t="shared" si="85"/>
        <v>43</v>
      </c>
      <c r="M688" s="41">
        <f t="shared" si="86"/>
        <v>0.43</v>
      </c>
      <c r="N688" s="41">
        <f t="shared" si="87"/>
        <v>0.43</v>
      </c>
    </row>
    <row r="689" spans="1:14" x14ac:dyDescent="0.2">
      <c r="A689" s="12">
        <v>100</v>
      </c>
      <c r="B689" s="12">
        <f t="shared" si="83"/>
        <v>68600</v>
      </c>
      <c r="C689" s="13">
        <f>'Aliquote medie'!C689</f>
        <v>3</v>
      </c>
      <c r="D689" s="43">
        <f>'Aliquote medie'!D689</f>
        <v>0.43</v>
      </c>
      <c r="E689" s="14">
        <f>'Aliquote medie'!F689</f>
        <v>22138</v>
      </c>
      <c r="F689" s="43">
        <f>'Aliquote medie'!G689</f>
        <v>0.32271137026239066</v>
      </c>
      <c r="G689" s="15">
        <f>VLOOKUP(B689,'Detrazioni '!A:N,14,FALSE)</f>
        <v>0</v>
      </c>
      <c r="H689" s="3">
        <f t="shared" si="80"/>
        <v>0</v>
      </c>
      <c r="I689" s="16">
        <f t="shared" si="81"/>
        <v>0</v>
      </c>
      <c r="J689" s="22">
        <f t="shared" si="82"/>
        <v>22138</v>
      </c>
      <c r="K689" s="22">
        <f t="shared" si="84"/>
        <v>0.32271137026239066</v>
      </c>
      <c r="L689" s="22">
        <f t="shared" si="85"/>
        <v>43</v>
      </c>
      <c r="M689" s="41">
        <f t="shared" si="86"/>
        <v>0.43</v>
      </c>
      <c r="N689" s="41">
        <f t="shared" si="87"/>
        <v>0.43</v>
      </c>
    </row>
    <row r="690" spans="1:14" x14ac:dyDescent="0.2">
      <c r="A690" s="12">
        <v>100</v>
      </c>
      <c r="B690" s="12">
        <f t="shared" si="83"/>
        <v>68700</v>
      </c>
      <c r="C690" s="13">
        <f>'Aliquote medie'!C690</f>
        <v>3</v>
      </c>
      <c r="D690" s="43">
        <f>'Aliquote medie'!D690</f>
        <v>0.43</v>
      </c>
      <c r="E690" s="14">
        <f>'Aliquote medie'!F690</f>
        <v>22181</v>
      </c>
      <c r="F690" s="43">
        <f>'Aliquote medie'!G690</f>
        <v>0.32286754002911205</v>
      </c>
      <c r="G690" s="15">
        <f>VLOOKUP(B690,'Detrazioni '!A:N,14,FALSE)</f>
        <v>0</v>
      </c>
      <c r="H690" s="3">
        <f t="shared" si="80"/>
        <v>0</v>
      </c>
      <c r="I690" s="16">
        <f t="shared" si="81"/>
        <v>0</v>
      </c>
      <c r="J690" s="22">
        <f t="shared" si="82"/>
        <v>22181</v>
      </c>
      <c r="K690" s="22">
        <f t="shared" si="84"/>
        <v>0.32286754002911205</v>
      </c>
      <c r="L690" s="22">
        <f t="shared" si="85"/>
        <v>43</v>
      </c>
      <c r="M690" s="41">
        <f t="shared" si="86"/>
        <v>0.43</v>
      </c>
      <c r="N690" s="41">
        <f t="shared" si="87"/>
        <v>0.43</v>
      </c>
    </row>
    <row r="691" spans="1:14" x14ac:dyDescent="0.2">
      <c r="A691" s="12">
        <v>100</v>
      </c>
      <c r="B691" s="12">
        <f t="shared" si="83"/>
        <v>68800</v>
      </c>
      <c r="C691" s="13">
        <f>'Aliquote medie'!C691</f>
        <v>3</v>
      </c>
      <c r="D691" s="43">
        <f>'Aliquote medie'!D691</f>
        <v>0.43</v>
      </c>
      <c r="E691" s="14">
        <f>'Aliquote medie'!F691</f>
        <v>22224</v>
      </c>
      <c r="F691" s="43">
        <f>'Aliquote medie'!G691</f>
        <v>0.32302325581395347</v>
      </c>
      <c r="G691" s="15">
        <f>VLOOKUP(B691,'Detrazioni '!A:N,14,FALSE)</f>
        <v>0</v>
      </c>
      <c r="H691" s="3">
        <f t="shared" si="80"/>
        <v>0</v>
      </c>
      <c r="I691" s="16">
        <f t="shared" si="81"/>
        <v>0</v>
      </c>
      <c r="J691" s="22">
        <f t="shared" si="82"/>
        <v>22224</v>
      </c>
      <c r="K691" s="22">
        <f t="shared" si="84"/>
        <v>0.32302325581395347</v>
      </c>
      <c r="L691" s="22">
        <f t="shared" si="85"/>
        <v>43</v>
      </c>
      <c r="M691" s="41">
        <f t="shared" si="86"/>
        <v>0.43</v>
      </c>
      <c r="N691" s="41">
        <f t="shared" si="87"/>
        <v>0.43</v>
      </c>
    </row>
    <row r="692" spans="1:14" x14ac:dyDescent="0.2">
      <c r="A692" s="12">
        <v>100</v>
      </c>
      <c r="B692" s="12">
        <f t="shared" si="83"/>
        <v>68900</v>
      </c>
      <c r="C692" s="13">
        <f>'Aliquote medie'!C692</f>
        <v>3</v>
      </c>
      <c r="D692" s="43">
        <f>'Aliquote medie'!D692</f>
        <v>0.43</v>
      </c>
      <c r="E692" s="14">
        <f>'Aliquote medie'!F692</f>
        <v>22267</v>
      </c>
      <c r="F692" s="43">
        <f>'Aliquote medie'!G692</f>
        <v>0.32317851959361393</v>
      </c>
      <c r="G692" s="15">
        <f>VLOOKUP(B692,'Detrazioni '!A:N,14,FALSE)</f>
        <v>0</v>
      </c>
      <c r="H692" s="3">
        <f t="shared" si="80"/>
        <v>0</v>
      </c>
      <c r="I692" s="16">
        <f t="shared" si="81"/>
        <v>0</v>
      </c>
      <c r="J692" s="22">
        <f t="shared" si="82"/>
        <v>22267</v>
      </c>
      <c r="K692" s="22">
        <f t="shared" si="84"/>
        <v>0.32317851959361393</v>
      </c>
      <c r="L692" s="22">
        <f t="shared" si="85"/>
        <v>43</v>
      </c>
      <c r="M692" s="41">
        <f t="shared" si="86"/>
        <v>0.43</v>
      </c>
      <c r="N692" s="41">
        <f t="shared" si="87"/>
        <v>0.43</v>
      </c>
    </row>
    <row r="693" spans="1:14" x14ac:dyDescent="0.2">
      <c r="A693" s="12">
        <v>100</v>
      </c>
      <c r="B693" s="12">
        <f t="shared" si="83"/>
        <v>69000</v>
      </c>
      <c r="C693" s="13">
        <f>'Aliquote medie'!C693</f>
        <v>3</v>
      </c>
      <c r="D693" s="43">
        <f>'Aliquote medie'!D693</f>
        <v>0.43</v>
      </c>
      <c r="E693" s="14">
        <f>'Aliquote medie'!F693</f>
        <v>22310</v>
      </c>
      <c r="F693" s="43">
        <f>'Aliquote medie'!G693</f>
        <v>0.32333333333333331</v>
      </c>
      <c r="G693" s="15">
        <f>VLOOKUP(B693,'Detrazioni '!A:N,14,FALSE)</f>
        <v>0</v>
      </c>
      <c r="H693" s="3">
        <f t="shared" si="80"/>
        <v>0</v>
      </c>
      <c r="I693" s="16">
        <f t="shared" si="81"/>
        <v>0</v>
      </c>
      <c r="J693" s="22">
        <f t="shared" si="82"/>
        <v>22310</v>
      </c>
      <c r="K693" s="22">
        <f t="shared" si="84"/>
        <v>0.32333333333333331</v>
      </c>
      <c r="L693" s="22">
        <f t="shared" si="85"/>
        <v>43</v>
      </c>
      <c r="M693" s="41">
        <f t="shared" si="86"/>
        <v>0.43</v>
      </c>
      <c r="N693" s="41">
        <f t="shared" si="87"/>
        <v>0.43</v>
      </c>
    </row>
    <row r="694" spans="1:14" x14ac:dyDescent="0.2">
      <c r="A694" s="12">
        <v>100</v>
      </c>
      <c r="B694" s="12">
        <f t="shared" si="83"/>
        <v>69100</v>
      </c>
      <c r="C694" s="13">
        <f>'Aliquote medie'!C694</f>
        <v>3</v>
      </c>
      <c r="D694" s="43">
        <f>'Aliquote medie'!D694</f>
        <v>0.43</v>
      </c>
      <c r="E694" s="14">
        <f>'Aliquote medie'!F694</f>
        <v>22353</v>
      </c>
      <c r="F694" s="43">
        <f>'Aliquote medie'!G694</f>
        <v>0.32348769898697538</v>
      </c>
      <c r="G694" s="15">
        <f>VLOOKUP(B694,'Detrazioni '!A:N,14,FALSE)</f>
        <v>0</v>
      </c>
      <c r="H694" s="3">
        <f t="shared" si="80"/>
        <v>0</v>
      </c>
      <c r="I694" s="16">
        <f t="shared" si="81"/>
        <v>0</v>
      </c>
      <c r="J694" s="22">
        <f t="shared" si="82"/>
        <v>22353</v>
      </c>
      <c r="K694" s="22">
        <f t="shared" si="84"/>
        <v>0.32348769898697538</v>
      </c>
      <c r="L694" s="22">
        <f t="shared" si="85"/>
        <v>43</v>
      </c>
      <c r="M694" s="41">
        <f t="shared" si="86"/>
        <v>0.43</v>
      </c>
      <c r="N694" s="41">
        <f t="shared" si="87"/>
        <v>0.43</v>
      </c>
    </row>
    <row r="695" spans="1:14" x14ac:dyDescent="0.2">
      <c r="A695" s="12">
        <v>100</v>
      </c>
      <c r="B695" s="12">
        <f t="shared" si="83"/>
        <v>69200</v>
      </c>
      <c r="C695" s="13">
        <f>'Aliquote medie'!C695</f>
        <v>3</v>
      </c>
      <c r="D695" s="43">
        <f>'Aliquote medie'!D695</f>
        <v>0.43</v>
      </c>
      <c r="E695" s="14">
        <f>'Aliquote medie'!F695</f>
        <v>22396</v>
      </c>
      <c r="F695" s="43">
        <f>'Aliquote medie'!G695</f>
        <v>0.32364161849710982</v>
      </c>
      <c r="G695" s="15">
        <f>VLOOKUP(B695,'Detrazioni '!A:N,14,FALSE)</f>
        <v>0</v>
      </c>
      <c r="H695" s="3">
        <f t="shared" si="80"/>
        <v>0</v>
      </c>
      <c r="I695" s="16">
        <f t="shared" si="81"/>
        <v>0</v>
      </c>
      <c r="J695" s="22">
        <f t="shared" si="82"/>
        <v>22396</v>
      </c>
      <c r="K695" s="22">
        <f t="shared" si="84"/>
        <v>0.32364161849710982</v>
      </c>
      <c r="L695" s="22">
        <f t="shared" si="85"/>
        <v>43</v>
      </c>
      <c r="M695" s="41">
        <f t="shared" si="86"/>
        <v>0.43</v>
      </c>
      <c r="N695" s="41">
        <f t="shared" si="87"/>
        <v>0.43</v>
      </c>
    </row>
    <row r="696" spans="1:14" x14ac:dyDescent="0.2">
      <c r="A696" s="12">
        <v>100</v>
      </c>
      <c r="B696" s="12">
        <f t="shared" si="83"/>
        <v>69300</v>
      </c>
      <c r="C696" s="13">
        <f>'Aliquote medie'!C696</f>
        <v>3</v>
      </c>
      <c r="D696" s="43">
        <f>'Aliquote medie'!D696</f>
        <v>0.43</v>
      </c>
      <c r="E696" s="14">
        <f>'Aliquote medie'!F696</f>
        <v>22439</v>
      </c>
      <c r="F696" s="43">
        <f>'Aliquote medie'!G696</f>
        <v>0.3237950937950938</v>
      </c>
      <c r="G696" s="15">
        <f>VLOOKUP(B696,'Detrazioni '!A:N,14,FALSE)</f>
        <v>0</v>
      </c>
      <c r="H696" s="3">
        <f t="shared" si="80"/>
        <v>0</v>
      </c>
      <c r="I696" s="16">
        <f t="shared" si="81"/>
        <v>0</v>
      </c>
      <c r="J696" s="22">
        <f t="shared" si="82"/>
        <v>22439</v>
      </c>
      <c r="K696" s="22">
        <f t="shared" si="84"/>
        <v>0.3237950937950938</v>
      </c>
      <c r="L696" s="22">
        <f t="shared" si="85"/>
        <v>43</v>
      </c>
      <c r="M696" s="41">
        <f t="shared" si="86"/>
        <v>0.43</v>
      </c>
      <c r="N696" s="41">
        <f t="shared" si="87"/>
        <v>0.43</v>
      </c>
    </row>
    <row r="697" spans="1:14" x14ac:dyDescent="0.2">
      <c r="A697" s="12">
        <v>100</v>
      </c>
      <c r="B697" s="12">
        <f t="shared" si="83"/>
        <v>69400</v>
      </c>
      <c r="C697" s="13">
        <f>'Aliquote medie'!C697</f>
        <v>3</v>
      </c>
      <c r="D697" s="43">
        <f>'Aliquote medie'!D697</f>
        <v>0.43</v>
      </c>
      <c r="E697" s="14">
        <f>'Aliquote medie'!F697</f>
        <v>22482</v>
      </c>
      <c r="F697" s="43">
        <f>'Aliquote medie'!G697</f>
        <v>0.32394812680115276</v>
      </c>
      <c r="G697" s="15">
        <f>VLOOKUP(B697,'Detrazioni '!A:N,14,FALSE)</f>
        <v>0</v>
      </c>
      <c r="H697" s="3">
        <f t="shared" si="80"/>
        <v>0</v>
      </c>
      <c r="I697" s="16">
        <f t="shared" si="81"/>
        <v>0</v>
      </c>
      <c r="J697" s="22">
        <f t="shared" si="82"/>
        <v>22482</v>
      </c>
      <c r="K697" s="22">
        <f t="shared" si="84"/>
        <v>0.32394812680115276</v>
      </c>
      <c r="L697" s="22">
        <f t="shared" si="85"/>
        <v>43</v>
      </c>
      <c r="M697" s="41">
        <f t="shared" si="86"/>
        <v>0.43</v>
      </c>
      <c r="N697" s="41">
        <f t="shared" si="87"/>
        <v>0.43</v>
      </c>
    </row>
    <row r="698" spans="1:14" x14ac:dyDescent="0.2">
      <c r="A698" s="12">
        <v>100</v>
      </c>
      <c r="B698" s="12">
        <f t="shared" si="83"/>
        <v>69500</v>
      </c>
      <c r="C698" s="13">
        <f>'Aliquote medie'!C698</f>
        <v>3</v>
      </c>
      <c r="D698" s="43">
        <f>'Aliquote medie'!D698</f>
        <v>0.43</v>
      </c>
      <c r="E698" s="14">
        <f>'Aliquote medie'!F698</f>
        <v>22525</v>
      </c>
      <c r="F698" s="43">
        <f>'Aliquote medie'!G698</f>
        <v>0.32410071942446045</v>
      </c>
      <c r="G698" s="15">
        <f>VLOOKUP(B698,'Detrazioni '!A:N,14,FALSE)</f>
        <v>0</v>
      </c>
      <c r="H698" s="3">
        <f t="shared" si="80"/>
        <v>0</v>
      </c>
      <c r="I698" s="16">
        <f t="shared" si="81"/>
        <v>0</v>
      </c>
      <c r="J698" s="22">
        <f t="shared" si="82"/>
        <v>22525</v>
      </c>
      <c r="K698" s="22">
        <f t="shared" si="84"/>
        <v>0.32410071942446045</v>
      </c>
      <c r="L698" s="22">
        <f t="shared" si="85"/>
        <v>43</v>
      </c>
      <c r="M698" s="41">
        <f t="shared" si="86"/>
        <v>0.43</v>
      </c>
      <c r="N698" s="41">
        <f t="shared" si="87"/>
        <v>0.43</v>
      </c>
    </row>
    <row r="699" spans="1:14" x14ac:dyDescent="0.2">
      <c r="A699" s="12">
        <v>100</v>
      </c>
      <c r="B699" s="12">
        <f t="shared" si="83"/>
        <v>69600</v>
      </c>
      <c r="C699" s="13">
        <f>'Aliquote medie'!C699</f>
        <v>3</v>
      </c>
      <c r="D699" s="43">
        <f>'Aliquote medie'!D699</f>
        <v>0.43</v>
      </c>
      <c r="E699" s="14">
        <f>'Aliquote medie'!F699</f>
        <v>22568</v>
      </c>
      <c r="F699" s="43">
        <f>'Aliquote medie'!G699</f>
        <v>0.32425287356321841</v>
      </c>
      <c r="G699" s="15">
        <f>VLOOKUP(B699,'Detrazioni '!A:N,14,FALSE)</f>
        <v>0</v>
      </c>
      <c r="H699" s="3">
        <f t="shared" si="80"/>
        <v>0</v>
      </c>
      <c r="I699" s="16">
        <f t="shared" si="81"/>
        <v>0</v>
      </c>
      <c r="J699" s="22">
        <f t="shared" si="82"/>
        <v>22568</v>
      </c>
      <c r="K699" s="22">
        <f t="shared" si="84"/>
        <v>0.32425287356321841</v>
      </c>
      <c r="L699" s="22">
        <f t="shared" si="85"/>
        <v>43</v>
      </c>
      <c r="M699" s="41">
        <f t="shared" si="86"/>
        <v>0.43</v>
      </c>
      <c r="N699" s="41">
        <f t="shared" si="87"/>
        <v>0.43</v>
      </c>
    </row>
    <row r="700" spans="1:14" x14ac:dyDescent="0.2">
      <c r="A700" s="12">
        <v>100</v>
      </c>
      <c r="B700" s="12">
        <f t="shared" si="83"/>
        <v>69700</v>
      </c>
      <c r="C700" s="13">
        <f>'Aliquote medie'!C700</f>
        <v>3</v>
      </c>
      <c r="D700" s="43">
        <f>'Aliquote medie'!D700</f>
        <v>0.43</v>
      </c>
      <c r="E700" s="14">
        <f>'Aliquote medie'!F700</f>
        <v>22611</v>
      </c>
      <c r="F700" s="43">
        <f>'Aliquote medie'!G700</f>
        <v>0.32440459110473457</v>
      </c>
      <c r="G700" s="15">
        <f>VLOOKUP(B700,'Detrazioni '!A:N,14,FALSE)</f>
        <v>0</v>
      </c>
      <c r="H700" s="3">
        <f t="shared" si="80"/>
        <v>0</v>
      </c>
      <c r="I700" s="16">
        <f t="shared" si="81"/>
        <v>0</v>
      </c>
      <c r="J700" s="22">
        <f t="shared" si="82"/>
        <v>22611</v>
      </c>
      <c r="K700" s="22">
        <f t="shared" si="84"/>
        <v>0.32440459110473457</v>
      </c>
      <c r="L700" s="22">
        <f t="shared" si="85"/>
        <v>43</v>
      </c>
      <c r="M700" s="41">
        <f t="shared" si="86"/>
        <v>0.43</v>
      </c>
      <c r="N700" s="41">
        <f t="shared" si="87"/>
        <v>0.43</v>
      </c>
    </row>
    <row r="701" spans="1:14" x14ac:dyDescent="0.2">
      <c r="A701" s="12">
        <v>100</v>
      </c>
      <c r="B701" s="12">
        <f t="shared" si="83"/>
        <v>69800</v>
      </c>
      <c r="C701" s="13">
        <f>'Aliquote medie'!C701</f>
        <v>3</v>
      </c>
      <c r="D701" s="43">
        <f>'Aliquote medie'!D701</f>
        <v>0.43</v>
      </c>
      <c r="E701" s="14">
        <f>'Aliquote medie'!F701</f>
        <v>22654</v>
      </c>
      <c r="F701" s="43">
        <f>'Aliquote medie'!G701</f>
        <v>0.32455587392550145</v>
      </c>
      <c r="G701" s="15">
        <f>VLOOKUP(B701,'Detrazioni '!A:N,14,FALSE)</f>
        <v>0</v>
      </c>
      <c r="H701" s="3">
        <f t="shared" si="80"/>
        <v>0</v>
      </c>
      <c r="I701" s="16">
        <f t="shared" si="81"/>
        <v>0</v>
      </c>
      <c r="J701" s="22">
        <f t="shared" si="82"/>
        <v>22654</v>
      </c>
      <c r="K701" s="22">
        <f t="shared" si="84"/>
        <v>0.32455587392550145</v>
      </c>
      <c r="L701" s="22">
        <f t="shared" si="85"/>
        <v>43</v>
      </c>
      <c r="M701" s="41">
        <f t="shared" si="86"/>
        <v>0.43</v>
      </c>
      <c r="N701" s="41">
        <f t="shared" si="87"/>
        <v>0.43</v>
      </c>
    </row>
    <row r="702" spans="1:14" x14ac:dyDescent="0.2">
      <c r="A702" s="12">
        <v>100</v>
      </c>
      <c r="B702" s="12">
        <f t="shared" si="83"/>
        <v>69900</v>
      </c>
      <c r="C702" s="13">
        <f>'Aliquote medie'!C702</f>
        <v>3</v>
      </c>
      <c r="D702" s="43">
        <f>'Aliquote medie'!D702</f>
        <v>0.43</v>
      </c>
      <c r="E702" s="14">
        <f>'Aliquote medie'!F702</f>
        <v>22697</v>
      </c>
      <c r="F702" s="43">
        <f>'Aliquote medie'!G702</f>
        <v>0.32470672389127325</v>
      </c>
      <c r="G702" s="15">
        <f>VLOOKUP(B702,'Detrazioni '!A:N,14,FALSE)</f>
        <v>0</v>
      </c>
      <c r="H702" s="3">
        <f t="shared" si="80"/>
        <v>0</v>
      </c>
      <c r="I702" s="16">
        <f t="shared" si="81"/>
        <v>0</v>
      </c>
      <c r="J702" s="22">
        <f t="shared" si="82"/>
        <v>22697</v>
      </c>
      <c r="K702" s="22">
        <f t="shared" si="84"/>
        <v>0.32470672389127325</v>
      </c>
      <c r="L702" s="22">
        <f t="shared" si="85"/>
        <v>43</v>
      </c>
      <c r="M702" s="41">
        <f t="shared" si="86"/>
        <v>0.43</v>
      </c>
      <c r="N702" s="41">
        <f t="shared" si="87"/>
        <v>0.43</v>
      </c>
    </row>
    <row r="703" spans="1:14" x14ac:dyDescent="0.2">
      <c r="A703" s="12">
        <v>100</v>
      </c>
      <c r="B703" s="12">
        <f t="shared" si="83"/>
        <v>70000</v>
      </c>
      <c r="C703" s="13">
        <f>'Aliquote medie'!C703</f>
        <v>3</v>
      </c>
      <c r="D703" s="43">
        <f>'Aliquote medie'!D703</f>
        <v>0.43</v>
      </c>
      <c r="E703" s="14">
        <f>'Aliquote medie'!F703</f>
        <v>22740</v>
      </c>
      <c r="F703" s="43">
        <f>'Aliquote medie'!G703</f>
        <v>0.32485714285714284</v>
      </c>
      <c r="G703" s="15">
        <f>VLOOKUP(B703,'Detrazioni '!A:N,14,FALSE)</f>
        <v>0</v>
      </c>
      <c r="H703" s="3">
        <f t="shared" si="80"/>
        <v>0</v>
      </c>
      <c r="I703" s="16">
        <f t="shared" si="81"/>
        <v>0</v>
      </c>
      <c r="J703" s="22">
        <f t="shared" si="82"/>
        <v>22740</v>
      </c>
      <c r="K703" s="22">
        <f t="shared" si="84"/>
        <v>0.32485714285714284</v>
      </c>
      <c r="L703" s="22">
        <f t="shared" si="85"/>
        <v>43</v>
      </c>
      <c r="M703" s="41">
        <f t="shared" si="86"/>
        <v>0.43</v>
      </c>
      <c r="N703" s="41">
        <f t="shared" si="87"/>
        <v>0.43</v>
      </c>
    </row>
    <row r="704" spans="1:14" x14ac:dyDescent="0.2">
      <c r="A704" s="12">
        <v>100</v>
      </c>
      <c r="B704" s="12">
        <f t="shared" si="83"/>
        <v>70100</v>
      </c>
      <c r="C704" s="13">
        <f>'Aliquote medie'!C704</f>
        <v>3</v>
      </c>
      <c r="D704" s="43">
        <f>'Aliquote medie'!D704</f>
        <v>0.43</v>
      </c>
      <c r="E704" s="14">
        <f>'Aliquote medie'!F704</f>
        <v>22783</v>
      </c>
      <c r="F704" s="43">
        <f>'Aliquote medie'!G704</f>
        <v>0.32500713266761772</v>
      </c>
      <c r="G704" s="15">
        <f>VLOOKUP(B704,'Detrazioni '!A:N,14,FALSE)</f>
        <v>0</v>
      </c>
      <c r="H704" s="3">
        <f t="shared" si="80"/>
        <v>0</v>
      </c>
      <c r="I704" s="16">
        <f t="shared" si="81"/>
        <v>0</v>
      </c>
      <c r="J704" s="22">
        <f t="shared" si="82"/>
        <v>22783</v>
      </c>
      <c r="K704" s="22">
        <f t="shared" si="84"/>
        <v>0.32500713266761772</v>
      </c>
      <c r="L704" s="22">
        <f t="shared" si="85"/>
        <v>43</v>
      </c>
      <c r="M704" s="41">
        <f t="shared" si="86"/>
        <v>0.43</v>
      </c>
      <c r="N704" s="41">
        <f t="shared" si="87"/>
        <v>0.43</v>
      </c>
    </row>
    <row r="705" spans="1:14" x14ac:dyDescent="0.2">
      <c r="A705" s="12">
        <v>100</v>
      </c>
      <c r="B705" s="12">
        <f t="shared" si="83"/>
        <v>70200</v>
      </c>
      <c r="C705" s="13">
        <f>'Aliquote medie'!C705</f>
        <v>3</v>
      </c>
      <c r="D705" s="43">
        <f>'Aliquote medie'!D705</f>
        <v>0.43</v>
      </c>
      <c r="E705" s="14">
        <f>'Aliquote medie'!F705</f>
        <v>22826</v>
      </c>
      <c r="F705" s="43">
        <f>'Aliquote medie'!G705</f>
        <v>0.32515669515669515</v>
      </c>
      <c r="G705" s="15">
        <f>VLOOKUP(B705,'Detrazioni '!A:N,14,FALSE)</f>
        <v>0</v>
      </c>
      <c r="H705" s="3">
        <f t="shared" si="80"/>
        <v>0</v>
      </c>
      <c r="I705" s="16">
        <f t="shared" si="81"/>
        <v>0</v>
      </c>
      <c r="J705" s="22">
        <f t="shared" si="82"/>
        <v>22826</v>
      </c>
      <c r="K705" s="22">
        <f t="shared" si="84"/>
        <v>0.32515669515669515</v>
      </c>
      <c r="L705" s="22">
        <f t="shared" si="85"/>
        <v>43</v>
      </c>
      <c r="M705" s="41">
        <f t="shared" si="86"/>
        <v>0.43</v>
      </c>
      <c r="N705" s="41">
        <f t="shared" si="87"/>
        <v>0.43</v>
      </c>
    </row>
    <row r="706" spans="1:14" x14ac:dyDescent="0.2">
      <c r="A706" s="12">
        <v>100</v>
      </c>
      <c r="B706" s="12">
        <f t="shared" si="83"/>
        <v>70300</v>
      </c>
      <c r="C706" s="13">
        <f>'Aliquote medie'!C706</f>
        <v>3</v>
      </c>
      <c r="D706" s="43">
        <f>'Aliquote medie'!D706</f>
        <v>0.43</v>
      </c>
      <c r="E706" s="14">
        <f>'Aliquote medie'!F706</f>
        <v>22869</v>
      </c>
      <c r="F706" s="43">
        <f>'Aliquote medie'!G706</f>
        <v>0.3253058321479374</v>
      </c>
      <c r="G706" s="15">
        <f>VLOOKUP(B706,'Detrazioni '!A:N,14,FALSE)</f>
        <v>0</v>
      </c>
      <c r="H706" s="3">
        <f t="shared" si="80"/>
        <v>0</v>
      </c>
      <c r="I706" s="16">
        <f t="shared" si="81"/>
        <v>0</v>
      </c>
      <c r="J706" s="22">
        <f t="shared" si="82"/>
        <v>22869</v>
      </c>
      <c r="K706" s="22">
        <f t="shared" si="84"/>
        <v>0.3253058321479374</v>
      </c>
      <c r="L706" s="22">
        <f t="shared" si="85"/>
        <v>43</v>
      </c>
      <c r="M706" s="41">
        <f t="shared" si="86"/>
        <v>0.43</v>
      </c>
      <c r="N706" s="41">
        <f t="shared" si="87"/>
        <v>0.43</v>
      </c>
    </row>
    <row r="707" spans="1:14" x14ac:dyDescent="0.2">
      <c r="A707" s="12">
        <v>100</v>
      </c>
      <c r="B707" s="12">
        <f t="shared" si="83"/>
        <v>70400</v>
      </c>
      <c r="C707" s="13">
        <f>'Aliquote medie'!C707</f>
        <v>3</v>
      </c>
      <c r="D707" s="43">
        <f>'Aliquote medie'!D707</f>
        <v>0.43</v>
      </c>
      <c r="E707" s="14">
        <f>'Aliquote medie'!F707</f>
        <v>22912</v>
      </c>
      <c r="F707" s="43">
        <f>'Aliquote medie'!G707</f>
        <v>0.32545454545454544</v>
      </c>
      <c r="G707" s="15">
        <f>VLOOKUP(B707,'Detrazioni '!A:N,14,FALSE)</f>
        <v>0</v>
      </c>
      <c r="H707" s="3">
        <f t="shared" si="80"/>
        <v>0</v>
      </c>
      <c r="I707" s="16">
        <f t="shared" si="81"/>
        <v>0</v>
      </c>
      <c r="J707" s="22">
        <f t="shared" si="82"/>
        <v>22912</v>
      </c>
      <c r="K707" s="22">
        <f t="shared" si="84"/>
        <v>0.32545454545454544</v>
      </c>
      <c r="L707" s="22">
        <f t="shared" si="85"/>
        <v>43</v>
      </c>
      <c r="M707" s="41">
        <f t="shared" si="86"/>
        <v>0.43</v>
      </c>
      <c r="N707" s="41">
        <f t="shared" si="87"/>
        <v>0.43</v>
      </c>
    </row>
    <row r="708" spans="1:14" x14ac:dyDescent="0.2">
      <c r="A708" s="12">
        <v>100</v>
      </c>
      <c r="B708" s="12">
        <f t="shared" si="83"/>
        <v>70500</v>
      </c>
      <c r="C708" s="13">
        <f>'Aliquote medie'!C708</f>
        <v>3</v>
      </c>
      <c r="D708" s="43">
        <f>'Aliquote medie'!D708</f>
        <v>0.43</v>
      </c>
      <c r="E708" s="14">
        <f>'Aliquote medie'!F708</f>
        <v>22955</v>
      </c>
      <c r="F708" s="43">
        <f>'Aliquote medie'!G708</f>
        <v>0.32560283687943264</v>
      </c>
      <c r="G708" s="15">
        <f>VLOOKUP(B708,'Detrazioni '!A:N,14,FALSE)</f>
        <v>0</v>
      </c>
      <c r="H708" s="3">
        <f t="shared" ref="H708:H771" si="88">IF(AND(E708&gt;G708,B708&lt;=15000),1200,0)</f>
        <v>0</v>
      </c>
      <c r="I708" s="16">
        <f t="shared" ref="I708:I771" si="89">G708+H708</f>
        <v>0</v>
      </c>
      <c r="J708" s="22">
        <f t="shared" ref="J708:J771" si="90">IF(G708&gt;E708,0,E708-G708-H708)</f>
        <v>22955</v>
      </c>
      <c r="K708" s="22">
        <f t="shared" si="84"/>
        <v>0.32560283687943264</v>
      </c>
      <c r="L708" s="22">
        <f t="shared" si="85"/>
        <v>43</v>
      </c>
      <c r="M708" s="41">
        <f t="shared" si="86"/>
        <v>0.43</v>
      </c>
      <c r="N708" s="41">
        <f t="shared" si="87"/>
        <v>0.43</v>
      </c>
    </row>
    <row r="709" spans="1:14" x14ac:dyDescent="0.2">
      <c r="A709" s="12">
        <v>100</v>
      </c>
      <c r="B709" s="12">
        <f t="shared" ref="B709:B772" si="91">B708+A709</f>
        <v>70600</v>
      </c>
      <c r="C709" s="13">
        <f>'Aliquote medie'!C709</f>
        <v>3</v>
      </c>
      <c r="D709" s="43">
        <f>'Aliquote medie'!D709</f>
        <v>0.43</v>
      </c>
      <c r="E709" s="14">
        <f>'Aliquote medie'!F709</f>
        <v>22998</v>
      </c>
      <c r="F709" s="43">
        <f>'Aliquote medie'!G709</f>
        <v>0.32575070821529745</v>
      </c>
      <c r="G709" s="15">
        <f>VLOOKUP(B709,'Detrazioni '!A:N,14,FALSE)</f>
        <v>0</v>
      </c>
      <c r="H709" s="3">
        <f t="shared" si="88"/>
        <v>0</v>
      </c>
      <c r="I709" s="16">
        <f t="shared" si="89"/>
        <v>0</v>
      </c>
      <c r="J709" s="22">
        <f t="shared" si="90"/>
        <v>22998</v>
      </c>
      <c r="K709" s="22">
        <f t="shared" ref="K709:K772" si="92">J709/B709</f>
        <v>0.32575070821529745</v>
      </c>
      <c r="L709" s="22">
        <f t="shared" ref="L709:L772" si="93">(J709-J708)</f>
        <v>43</v>
      </c>
      <c r="M709" s="41">
        <f t="shared" ref="M709:M772" si="94">L709/A709</f>
        <v>0.43</v>
      </c>
      <c r="N709" s="41">
        <f t="shared" ref="N709:N772" si="95">IF(AND(M709&lt;1,M709&gt;-0.3),M709,"")</f>
        <v>0.43</v>
      </c>
    </row>
    <row r="710" spans="1:14" x14ac:dyDescent="0.2">
      <c r="A710" s="12">
        <v>100</v>
      </c>
      <c r="B710" s="12">
        <f t="shared" si="91"/>
        <v>70700</v>
      </c>
      <c r="C710" s="13">
        <f>'Aliquote medie'!C710</f>
        <v>3</v>
      </c>
      <c r="D710" s="43">
        <f>'Aliquote medie'!D710</f>
        <v>0.43</v>
      </c>
      <c r="E710" s="14">
        <f>'Aliquote medie'!F710</f>
        <v>23041</v>
      </c>
      <c r="F710" s="43">
        <f>'Aliquote medie'!G710</f>
        <v>0.32589816124469589</v>
      </c>
      <c r="G710" s="15">
        <f>VLOOKUP(B710,'Detrazioni '!A:N,14,FALSE)</f>
        <v>0</v>
      </c>
      <c r="H710" s="3">
        <f t="shared" si="88"/>
        <v>0</v>
      </c>
      <c r="I710" s="16">
        <f t="shared" si="89"/>
        <v>0</v>
      </c>
      <c r="J710" s="22">
        <f t="shared" si="90"/>
        <v>23041</v>
      </c>
      <c r="K710" s="22">
        <f t="shared" si="92"/>
        <v>0.32589816124469589</v>
      </c>
      <c r="L710" s="22">
        <f t="shared" si="93"/>
        <v>43</v>
      </c>
      <c r="M710" s="41">
        <f t="shared" si="94"/>
        <v>0.43</v>
      </c>
      <c r="N710" s="41">
        <f t="shared" si="95"/>
        <v>0.43</v>
      </c>
    </row>
    <row r="711" spans="1:14" x14ac:dyDescent="0.2">
      <c r="A711" s="12">
        <v>100</v>
      </c>
      <c r="B711" s="12">
        <f t="shared" si="91"/>
        <v>70800</v>
      </c>
      <c r="C711" s="13">
        <f>'Aliquote medie'!C711</f>
        <v>3</v>
      </c>
      <c r="D711" s="43">
        <f>'Aliquote medie'!D711</f>
        <v>0.43</v>
      </c>
      <c r="E711" s="14">
        <f>'Aliquote medie'!F711</f>
        <v>23084</v>
      </c>
      <c r="F711" s="43">
        <f>'Aliquote medie'!G711</f>
        <v>0.32604519774011298</v>
      </c>
      <c r="G711" s="15">
        <f>VLOOKUP(B711,'Detrazioni '!A:N,14,FALSE)</f>
        <v>0</v>
      </c>
      <c r="H711" s="3">
        <f t="shared" si="88"/>
        <v>0</v>
      </c>
      <c r="I711" s="16">
        <f t="shared" si="89"/>
        <v>0</v>
      </c>
      <c r="J711" s="22">
        <f t="shared" si="90"/>
        <v>23084</v>
      </c>
      <c r="K711" s="22">
        <f t="shared" si="92"/>
        <v>0.32604519774011298</v>
      </c>
      <c r="L711" s="22">
        <f t="shared" si="93"/>
        <v>43</v>
      </c>
      <c r="M711" s="41">
        <f t="shared" si="94"/>
        <v>0.43</v>
      </c>
      <c r="N711" s="41">
        <f t="shared" si="95"/>
        <v>0.43</v>
      </c>
    </row>
    <row r="712" spans="1:14" x14ac:dyDescent="0.2">
      <c r="A712" s="12">
        <v>100</v>
      </c>
      <c r="B712" s="12">
        <f t="shared" si="91"/>
        <v>70900</v>
      </c>
      <c r="C712" s="13">
        <f>'Aliquote medie'!C712</f>
        <v>3</v>
      </c>
      <c r="D712" s="43">
        <f>'Aliquote medie'!D712</f>
        <v>0.43</v>
      </c>
      <c r="E712" s="14">
        <f>'Aliquote medie'!F712</f>
        <v>23127</v>
      </c>
      <c r="F712" s="43">
        <f>'Aliquote medie'!G712</f>
        <v>0.32619181946403386</v>
      </c>
      <c r="G712" s="15">
        <f>VLOOKUP(B712,'Detrazioni '!A:N,14,FALSE)</f>
        <v>0</v>
      </c>
      <c r="H712" s="3">
        <f t="shared" si="88"/>
        <v>0</v>
      </c>
      <c r="I712" s="16">
        <f t="shared" si="89"/>
        <v>0</v>
      </c>
      <c r="J712" s="22">
        <f t="shared" si="90"/>
        <v>23127</v>
      </c>
      <c r="K712" s="22">
        <f t="shared" si="92"/>
        <v>0.32619181946403386</v>
      </c>
      <c r="L712" s="22">
        <f t="shared" si="93"/>
        <v>43</v>
      </c>
      <c r="M712" s="41">
        <f t="shared" si="94"/>
        <v>0.43</v>
      </c>
      <c r="N712" s="41">
        <f t="shared" si="95"/>
        <v>0.43</v>
      </c>
    </row>
    <row r="713" spans="1:14" x14ac:dyDescent="0.2">
      <c r="A713" s="12">
        <v>100</v>
      </c>
      <c r="B713" s="12">
        <f t="shared" si="91"/>
        <v>71000</v>
      </c>
      <c r="C713" s="13">
        <f>'Aliquote medie'!C713</f>
        <v>3</v>
      </c>
      <c r="D713" s="43">
        <f>'Aliquote medie'!D713</f>
        <v>0.43</v>
      </c>
      <c r="E713" s="14">
        <f>'Aliquote medie'!F713</f>
        <v>23170</v>
      </c>
      <c r="F713" s="43">
        <f>'Aliquote medie'!G713</f>
        <v>0.32633802816901408</v>
      </c>
      <c r="G713" s="15">
        <f>VLOOKUP(B713,'Detrazioni '!A:N,14,FALSE)</f>
        <v>0</v>
      </c>
      <c r="H713" s="3">
        <f t="shared" si="88"/>
        <v>0</v>
      </c>
      <c r="I713" s="16">
        <f t="shared" si="89"/>
        <v>0</v>
      </c>
      <c r="J713" s="22">
        <f t="shared" si="90"/>
        <v>23170</v>
      </c>
      <c r="K713" s="22">
        <f t="shared" si="92"/>
        <v>0.32633802816901408</v>
      </c>
      <c r="L713" s="22">
        <f t="shared" si="93"/>
        <v>43</v>
      </c>
      <c r="M713" s="41">
        <f t="shared" si="94"/>
        <v>0.43</v>
      </c>
      <c r="N713" s="41">
        <f t="shared" si="95"/>
        <v>0.43</v>
      </c>
    </row>
    <row r="714" spans="1:14" x14ac:dyDescent="0.2">
      <c r="A714" s="12">
        <v>100</v>
      </c>
      <c r="B714" s="12">
        <f t="shared" si="91"/>
        <v>71100</v>
      </c>
      <c r="C714" s="13">
        <f>'Aliquote medie'!C714</f>
        <v>3</v>
      </c>
      <c r="D714" s="43">
        <f>'Aliquote medie'!D714</f>
        <v>0.43</v>
      </c>
      <c r="E714" s="14">
        <f>'Aliquote medie'!F714</f>
        <v>23213</v>
      </c>
      <c r="F714" s="43">
        <f>'Aliquote medie'!G714</f>
        <v>0.32648382559774963</v>
      </c>
      <c r="G714" s="15">
        <f>VLOOKUP(B714,'Detrazioni '!A:N,14,FALSE)</f>
        <v>0</v>
      </c>
      <c r="H714" s="3">
        <f t="shared" si="88"/>
        <v>0</v>
      </c>
      <c r="I714" s="16">
        <f t="shared" si="89"/>
        <v>0</v>
      </c>
      <c r="J714" s="22">
        <f t="shared" si="90"/>
        <v>23213</v>
      </c>
      <c r="K714" s="22">
        <f t="shared" si="92"/>
        <v>0.32648382559774963</v>
      </c>
      <c r="L714" s="22">
        <f t="shared" si="93"/>
        <v>43</v>
      </c>
      <c r="M714" s="41">
        <f t="shared" si="94"/>
        <v>0.43</v>
      </c>
      <c r="N714" s="41">
        <f t="shared" si="95"/>
        <v>0.43</v>
      </c>
    </row>
    <row r="715" spans="1:14" x14ac:dyDescent="0.2">
      <c r="A715" s="12">
        <v>100</v>
      </c>
      <c r="B715" s="12">
        <f t="shared" si="91"/>
        <v>71200</v>
      </c>
      <c r="C715" s="13">
        <f>'Aliquote medie'!C715</f>
        <v>3</v>
      </c>
      <c r="D715" s="43">
        <f>'Aliquote medie'!D715</f>
        <v>0.43</v>
      </c>
      <c r="E715" s="14">
        <f>'Aliquote medie'!F715</f>
        <v>23256</v>
      </c>
      <c r="F715" s="43">
        <f>'Aliquote medie'!G715</f>
        <v>0.32662921348314605</v>
      </c>
      <c r="G715" s="15">
        <f>VLOOKUP(B715,'Detrazioni '!A:N,14,FALSE)</f>
        <v>0</v>
      </c>
      <c r="H715" s="3">
        <f t="shared" si="88"/>
        <v>0</v>
      </c>
      <c r="I715" s="16">
        <f t="shared" si="89"/>
        <v>0</v>
      </c>
      <c r="J715" s="22">
        <f t="shared" si="90"/>
        <v>23256</v>
      </c>
      <c r="K715" s="22">
        <f t="shared" si="92"/>
        <v>0.32662921348314605</v>
      </c>
      <c r="L715" s="22">
        <f t="shared" si="93"/>
        <v>43</v>
      </c>
      <c r="M715" s="41">
        <f t="shared" si="94"/>
        <v>0.43</v>
      </c>
      <c r="N715" s="41">
        <f t="shared" si="95"/>
        <v>0.43</v>
      </c>
    </row>
    <row r="716" spans="1:14" x14ac:dyDescent="0.2">
      <c r="A716" s="12">
        <v>100</v>
      </c>
      <c r="B716" s="12">
        <f t="shared" si="91"/>
        <v>71300</v>
      </c>
      <c r="C716" s="13">
        <f>'Aliquote medie'!C716</f>
        <v>3</v>
      </c>
      <c r="D716" s="43">
        <f>'Aliquote medie'!D716</f>
        <v>0.43</v>
      </c>
      <c r="E716" s="14">
        <f>'Aliquote medie'!F716</f>
        <v>23299</v>
      </c>
      <c r="F716" s="43">
        <f>'Aliquote medie'!G716</f>
        <v>0.3267741935483871</v>
      </c>
      <c r="G716" s="15">
        <f>VLOOKUP(B716,'Detrazioni '!A:N,14,FALSE)</f>
        <v>0</v>
      </c>
      <c r="H716" s="3">
        <f t="shared" si="88"/>
        <v>0</v>
      </c>
      <c r="I716" s="16">
        <f t="shared" si="89"/>
        <v>0</v>
      </c>
      <c r="J716" s="22">
        <f t="shared" si="90"/>
        <v>23299</v>
      </c>
      <c r="K716" s="22">
        <f t="shared" si="92"/>
        <v>0.3267741935483871</v>
      </c>
      <c r="L716" s="22">
        <f t="shared" si="93"/>
        <v>43</v>
      </c>
      <c r="M716" s="41">
        <f t="shared" si="94"/>
        <v>0.43</v>
      </c>
      <c r="N716" s="41">
        <f t="shared" si="95"/>
        <v>0.43</v>
      </c>
    </row>
    <row r="717" spans="1:14" x14ac:dyDescent="0.2">
      <c r="A717" s="12">
        <v>100</v>
      </c>
      <c r="B717" s="12">
        <f t="shared" si="91"/>
        <v>71400</v>
      </c>
      <c r="C717" s="13">
        <f>'Aliquote medie'!C717</f>
        <v>3</v>
      </c>
      <c r="D717" s="43">
        <f>'Aliquote medie'!D717</f>
        <v>0.43</v>
      </c>
      <c r="E717" s="14">
        <f>'Aliquote medie'!F717</f>
        <v>23342</v>
      </c>
      <c r="F717" s="43">
        <f>'Aliquote medie'!G717</f>
        <v>0.32691876750700283</v>
      </c>
      <c r="G717" s="15">
        <f>VLOOKUP(B717,'Detrazioni '!A:N,14,FALSE)</f>
        <v>0</v>
      </c>
      <c r="H717" s="3">
        <f t="shared" si="88"/>
        <v>0</v>
      </c>
      <c r="I717" s="16">
        <f t="shared" si="89"/>
        <v>0</v>
      </c>
      <c r="J717" s="22">
        <f t="shared" si="90"/>
        <v>23342</v>
      </c>
      <c r="K717" s="22">
        <f t="shared" si="92"/>
        <v>0.32691876750700283</v>
      </c>
      <c r="L717" s="22">
        <f t="shared" si="93"/>
        <v>43</v>
      </c>
      <c r="M717" s="41">
        <f t="shared" si="94"/>
        <v>0.43</v>
      </c>
      <c r="N717" s="41">
        <f t="shared" si="95"/>
        <v>0.43</v>
      </c>
    </row>
    <row r="718" spans="1:14" x14ac:dyDescent="0.2">
      <c r="A718" s="12">
        <v>100</v>
      </c>
      <c r="B718" s="12">
        <f t="shared" si="91"/>
        <v>71500</v>
      </c>
      <c r="C718" s="13">
        <f>'Aliquote medie'!C718</f>
        <v>3</v>
      </c>
      <c r="D718" s="43">
        <f>'Aliquote medie'!D718</f>
        <v>0.43</v>
      </c>
      <c r="E718" s="14">
        <f>'Aliquote medie'!F718</f>
        <v>23385</v>
      </c>
      <c r="F718" s="43">
        <f>'Aliquote medie'!G718</f>
        <v>0.32706293706293704</v>
      </c>
      <c r="G718" s="15">
        <f>VLOOKUP(B718,'Detrazioni '!A:N,14,FALSE)</f>
        <v>0</v>
      </c>
      <c r="H718" s="3">
        <f t="shared" si="88"/>
        <v>0</v>
      </c>
      <c r="I718" s="16">
        <f t="shared" si="89"/>
        <v>0</v>
      </c>
      <c r="J718" s="22">
        <f t="shared" si="90"/>
        <v>23385</v>
      </c>
      <c r="K718" s="22">
        <f t="shared" si="92"/>
        <v>0.32706293706293704</v>
      </c>
      <c r="L718" s="22">
        <f t="shared" si="93"/>
        <v>43</v>
      </c>
      <c r="M718" s="41">
        <f t="shared" si="94"/>
        <v>0.43</v>
      </c>
      <c r="N718" s="41">
        <f t="shared" si="95"/>
        <v>0.43</v>
      </c>
    </row>
    <row r="719" spans="1:14" x14ac:dyDescent="0.2">
      <c r="A719" s="12">
        <v>100</v>
      </c>
      <c r="B719" s="12">
        <f t="shared" si="91"/>
        <v>71600</v>
      </c>
      <c r="C719" s="13">
        <f>'Aliquote medie'!C719</f>
        <v>3</v>
      </c>
      <c r="D719" s="43">
        <f>'Aliquote medie'!D719</f>
        <v>0.43</v>
      </c>
      <c r="E719" s="14">
        <f>'Aliquote medie'!F719</f>
        <v>23428</v>
      </c>
      <c r="F719" s="43">
        <f>'Aliquote medie'!G719</f>
        <v>0.32720670391061452</v>
      </c>
      <c r="G719" s="15">
        <f>VLOOKUP(B719,'Detrazioni '!A:N,14,FALSE)</f>
        <v>0</v>
      </c>
      <c r="H719" s="3">
        <f t="shared" si="88"/>
        <v>0</v>
      </c>
      <c r="I719" s="16">
        <f t="shared" si="89"/>
        <v>0</v>
      </c>
      <c r="J719" s="22">
        <f t="shared" si="90"/>
        <v>23428</v>
      </c>
      <c r="K719" s="22">
        <f t="shared" si="92"/>
        <v>0.32720670391061452</v>
      </c>
      <c r="L719" s="22">
        <f t="shared" si="93"/>
        <v>43</v>
      </c>
      <c r="M719" s="41">
        <f t="shared" si="94"/>
        <v>0.43</v>
      </c>
      <c r="N719" s="41">
        <f t="shared" si="95"/>
        <v>0.43</v>
      </c>
    </row>
    <row r="720" spans="1:14" x14ac:dyDescent="0.2">
      <c r="A720" s="12">
        <v>100</v>
      </c>
      <c r="B720" s="12">
        <f t="shared" si="91"/>
        <v>71700</v>
      </c>
      <c r="C720" s="13">
        <f>'Aliquote medie'!C720</f>
        <v>3</v>
      </c>
      <c r="D720" s="43">
        <f>'Aliquote medie'!D720</f>
        <v>0.43</v>
      </c>
      <c r="E720" s="14">
        <f>'Aliquote medie'!F720</f>
        <v>23471</v>
      </c>
      <c r="F720" s="43">
        <f>'Aliquote medie'!G720</f>
        <v>0.32735006973500697</v>
      </c>
      <c r="G720" s="15">
        <f>VLOOKUP(B720,'Detrazioni '!A:N,14,FALSE)</f>
        <v>0</v>
      </c>
      <c r="H720" s="3">
        <f t="shared" si="88"/>
        <v>0</v>
      </c>
      <c r="I720" s="16">
        <f t="shared" si="89"/>
        <v>0</v>
      </c>
      <c r="J720" s="22">
        <f t="shared" si="90"/>
        <v>23471</v>
      </c>
      <c r="K720" s="22">
        <f t="shared" si="92"/>
        <v>0.32735006973500697</v>
      </c>
      <c r="L720" s="22">
        <f t="shared" si="93"/>
        <v>43</v>
      </c>
      <c r="M720" s="41">
        <f t="shared" si="94"/>
        <v>0.43</v>
      </c>
      <c r="N720" s="41">
        <f t="shared" si="95"/>
        <v>0.43</v>
      </c>
    </row>
    <row r="721" spans="1:14" x14ac:dyDescent="0.2">
      <c r="A721" s="12">
        <v>100</v>
      </c>
      <c r="B721" s="12">
        <f t="shared" si="91"/>
        <v>71800</v>
      </c>
      <c r="C721" s="13">
        <f>'Aliquote medie'!C721</f>
        <v>3</v>
      </c>
      <c r="D721" s="43">
        <f>'Aliquote medie'!D721</f>
        <v>0.43</v>
      </c>
      <c r="E721" s="14">
        <f>'Aliquote medie'!F721</f>
        <v>23514</v>
      </c>
      <c r="F721" s="43">
        <f>'Aliquote medie'!G721</f>
        <v>0.32749303621169917</v>
      </c>
      <c r="G721" s="15">
        <f>VLOOKUP(B721,'Detrazioni '!A:N,14,FALSE)</f>
        <v>0</v>
      </c>
      <c r="H721" s="3">
        <f t="shared" si="88"/>
        <v>0</v>
      </c>
      <c r="I721" s="16">
        <f t="shared" si="89"/>
        <v>0</v>
      </c>
      <c r="J721" s="22">
        <f t="shared" si="90"/>
        <v>23514</v>
      </c>
      <c r="K721" s="22">
        <f t="shared" si="92"/>
        <v>0.32749303621169917</v>
      </c>
      <c r="L721" s="22">
        <f t="shared" si="93"/>
        <v>43</v>
      </c>
      <c r="M721" s="41">
        <f t="shared" si="94"/>
        <v>0.43</v>
      </c>
      <c r="N721" s="41">
        <f t="shared" si="95"/>
        <v>0.43</v>
      </c>
    </row>
    <row r="722" spans="1:14" x14ac:dyDescent="0.2">
      <c r="A722" s="12">
        <v>100</v>
      </c>
      <c r="B722" s="12">
        <f t="shared" si="91"/>
        <v>71900</v>
      </c>
      <c r="C722" s="13">
        <f>'Aliquote medie'!C722</f>
        <v>3</v>
      </c>
      <c r="D722" s="43">
        <f>'Aliquote medie'!D722</f>
        <v>0.43</v>
      </c>
      <c r="E722" s="14">
        <f>'Aliquote medie'!F722</f>
        <v>23557</v>
      </c>
      <c r="F722" s="43">
        <f>'Aliquote medie'!G722</f>
        <v>0.3276356050069541</v>
      </c>
      <c r="G722" s="15">
        <f>VLOOKUP(B722,'Detrazioni '!A:N,14,FALSE)</f>
        <v>0</v>
      </c>
      <c r="H722" s="3">
        <f t="shared" si="88"/>
        <v>0</v>
      </c>
      <c r="I722" s="16">
        <f t="shared" si="89"/>
        <v>0</v>
      </c>
      <c r="J722" s="22">
        <f t="shared" si="90"/>
        <v>23557</v>
      </c>
      <c r="K722" s="22">
        <f t="shared" si="92"/>
        <v>0.3276356050069541</v>
      </c>
      <c r="L722" s="22">
        <f t="shared" si="93"/>
        <v>43</v>
      </c>
      <c r="M722" s="41">
        <f t="shared" si="94"/>
        <v>0.43</v>
      </c>
      <c r="N722" s="41">
        <f t="shared" si="95"/>
        <v>0.43</v>
      </c>
    </row>
    <row r="723" spans="1:14" x14ac:dyDescent="0.2">
      <c r="A723" s="12">
        <v>100</v>
      </c>
      <c r="B723" s="12">
        <f t="shared" si="91"/>
        <v>72000</v>
      </c>
      <c r="C723" s="13">
        <f>'Aliquote medie'!C723</f>
        <v>3</v>
      </c>
      <c r="D723" s="43">
        <f>'Aliquote medie'!D723</f>
        <v>0.43</v>
      </c>
      <c r="E723" s="14">
        <f>'Aliquote medie'!F723</f>
        <v>23600</v>
      </c>
      <c r="F723" s="43">
        <f>'Aliquote medie'!G723</f>
        <v>0.32777777777777778</v>
      </c>
      <c r="G723" s="15">
        <f>VLOOKUP(B723,'Detrazioni '!A:N,14,FALSE)</f>
        <v>0</v>
      </c>
      <c r="H723" s="3">
        <f t="shared" si="88"/>
        <v>0</v>
      </c>
      <c r="I723" s="16">
        <f t="shared" si="89"/>
        <v>0</v>
      </c>
      <c r="J723" s="22">
        <f t="shared" si="90"/>
        <v>23600</v>
      </c>
      <c r="K723" s="22">
        <f t="shared" si="92"/>
        <v>0.32777777777777778</v>
      </c>
      <c r="L723" s="22">
        <f t="shared" si="93"/>
        <v>43</v>
      </c>
      <c r="M723" s="41">
        <f t="shared" si="94"/>
        <v>0.43</v>
      </c>
      <c r="N723" s="41">
        <f t="shared" si="95"/>
        <v>0.43</v>
      </c>
    </row>
    <row r="724" spans="1:14" x14ac:dyDescent="0.2">
      <c r="A724" s="12">
        <v>100</v>
      </c>
      <c r="B724" s="12">
        <f t="shared" si="91"/>
        <v>72100</v>
      </c>
      <c r="C724" s="13">
        <f>'Aliquote medie'!C724</f>
        <v>3</v>
      </c>
      <c r="D724" s="43">
        <f>'Aliquote medie'!D724</f>
        <v>0.43</v>
      </c>
      <c r="E724" s="14">
        <f>'Aliquote medie'!F724</f>
        <v>23643</v>
      </c>
      <c r="F724" s="43">
        <f>'Aliquote medie'!G724</f>
        <v>0.32791955617198337</v>
      </c>
      <c r="G724" s="15">
        <f>VLOOKUP(B724,'Detrazioni '!A:N,14,FALSE)</f>
        <v>0</v>
      </c>
      <c r="H724" s="3">
        <f t="shared" si="88"/>
        <v>0</v>
      </c>
      <c r="I724" s="16">
        <f t="shared" si="89"/>
        <v>0</v>
      </c>
      <c r="J724" s="22">
        <f t="shared" si="90"/>
        <v>23643</v>
      </c>
      <c r="K724" s="22">
        <f t="shared" si="92"/>
        <v>0.32791955617198337</v>
      </c>
      <c r="L724" s="22">
        <f t="shared" si="93"/>
        <v>43</v>
      </c>
      <c r="M724" s="41">
        <f t="shared" si="94"/>
        <v>0.43</v>
      </c>
      <c r="N724" s="41">
        <f t="shared" si="95"/>
        <v>0.43</v>
      </c>
    </row>
    <row r="725" spans="1:14" x14ac:dyDescent="0.2">
      <c r="A725" s="12">
        <v>100</v>
      </c>
      <c r="B725" s="12">
        <f t="shared" si="91"/>
        <v>72200</v>
      </c>
      <c r="C725" s="13">
        <f>'Aliquote medie'!C725</f>
        <v>3</v>
      </c>
      <c r="D725" s="43">
        <f>'Aliquote medie'!D725</f>
        <v>0.43</v>
      </c>
      <c r="E725" s="14">
        <f>'Aliquote medie'!F725</f>
        <v>23686</v>
      </c>
      <c r="F725" s="43">
        <f>'Aliquote medie'!G725</f>
        <v>0.32806094182825485</v>
      </c>
      <c r="G725" s="15">
        <f>VLOOKUP(B725,'Detrazioni '!A:N,14,FALSE)</f>
        <v>0</v>
      </c>
      <c r="H725" s="3">
        <f t="shared" si="88"/>
        <v>0</v>
      </c>
      <c r="I725" s="16">
        <f t="shared" si="89"/>
        <v>0</v>
      </c>
      <c r="J725" s="22">
        <f t="shared" si="90"/>
        <v>23686</v>
      </c>
      <c r="K725" s="22">
        <f t="shared" si="92"/>
        <v>0.32806094182825485</v>
      </c>
      <c r="L725" s="22">
        <f t="shared" si="93"/>
        <v>43</v>
      </c>
      <c r="M725" s="41">
        <f t="shared" si="94"/>
        <v>0.43</v>
      </c>
      <c r="N725" s="41">
        <f t="shared" si="95"/>
        <v>0.43</v>
      </c>
    </row>
    <row r="726" spans="1:14" x14ac:dyDescent="0.2">
      <c r="A726" s="12">
        <v>100</v>
      </c>
      <c r="B726" s="12">
        <f t="shared" si="91"/>
        <v>72300</v>
      </c>
      <c r="C726" s="13">
        <f>'Aliquote medie'!C726</f>
        <v>3</v>
      </c>
      <c r="D726" s="43">
        <f>'Aliquote medie'!D726</f>
        <v>0.43</v>
      </c>
      <c r="E726" s="14">
        <f>'Aliquote medie'!F726</f>
        <v>23729</v>
      </c>
      <c r="F726" s="43">
        <f>'Aliquote medie'!G726</f>
        <v>0.32820193637621026</v>
      </c>
      <c r="G726" s="15">
        <f>VLOOKUP(B726,'Detrazioni '!A:N,14,FALSE)</f>
        <v>0</v>
      </c>
      <c r="H726" s="3">
        <f t="shared" si="88"/>
        <v>0</v>
      </c>
      <c r="I726" s="16">
        <f t="shared" si="89"/>
        <v>0</v>
      </c>
      <c r="J726" s="22">
        <f t="shared" si="90"/>
        <v>23729</v>
      </c>
      <c r="K726" s="22">
        <f t="shared" si="92"/>
        <v>0.32820193637621026</v>
      </c>
      <c r="L726" s="22">
        <f t="shared" si="93"/>
        <v>43</v>
      </c>
      <c r="M726" s="41">
        <f t="shared" si="94"/>
        <v>0.43</v>
      </c>
      <c r="N726" s="41">
        <f t="shared" si="95"/>
        <v>0.43</v>
      </c>
    </row>
    <row r="727" spans="1:14" x14ac:dyDescent="0.2">
      <c r="A727" s="12">
        <v>100</v>
      </c>
      <c r="B727" s="12">
        <f t="shared" si="91"/>
        <v>72400</v>
      </c>
      <c r="C727" s="13">
        <f>'Aliquote medie'!C727</f>
        <v>3</v>
      </c>
      <c r="D727" s="43">
        <f>'Aliquote medie'!D727</f>
        <v>0.43</v>
      </c>
      <c r="E727" s="14">
        <f>'Aliquote medie'!F727</f>
        <v>23772</v>
      </c>
      <c r="F727" s="43">
        <f>'Aliquote medie'!G727</f>
        <v>0.32834254143646407</v>
      </c>
      <c r="G727" s="15">
        <f>VLOOKUP(B727,'Detrazioni '!A:N,14,FALSE)</f>
        <v>0</v>
      </c>
      <c r="H727" s="3">
        <f t="shared" si="88"/>
        <v>0</v>
      </c>
      <c r="I727" s="16">
        <f t="shared" si="89"/>
        <v>0</v>
      </c>
      <c r="J727" s="22">
        <f t="shared" si="90"/>
        <v>23772</v>
      </c>
      <c r="K727" s="22">
        <f t="shared" si="92"/>
        <v>0.32834254143646407</v>
      </c>
      <c r="L727" s="22">
        <f t="shared" si="93"/>
        <v>43</v>
      </c>
      <c r="M727" s="41">
        <f t="shared" si="94"/>
        <v>0.43</v>
      </c>
      <c r="N727" s="41">
        <f t="shared" si="95"/>
        <v>0.43</v>
      </c>
    </row>
    <row r="728" spans="1:14" x14ac:dyDescent="0.2">
      <c r="A728" s="12">
        <v>100</v>
      </c>
      <c r="B728" s="12">
        <f t="shared" si="91"/>
        <v>72500</v>
      </c>
      <c r="C728" s="13">
        <f>'Aliquote medie'!C728</f>
        <v>3</v>
      </c>
      <c r="D728" s="43">
        <f>'Aliquote medie'!D728</f>
        <v>0.43</v>
      </c>
      <c r="E728" s="14">
        <f>'Aliquote medie'!F728</f>
        <v>23815</v>
      </c>
      <c r="F728" s="43">
        <f>'Aliquote medie'!G728</f>
        <v>0.32848275862068965</v>
      </c>
      <c r="G728" s="15">
        <f>VLOOKUP(B728,'Detrazioni '!A:N,14,FALSE)</f>
        <v>0</v>
      </c>
      <c r="H728" s="3">
        <f t="shared" si="88"/>
        <v>0</v>
      </c>
      <c r="I728" s="16">
        <f t="shared" si="89"/>
        <v>0</v>
      </c>
      <c r="J728" s="22">
        <f t="shared" si="90"/>
        <v>23815</v>
      </c>
      <c r="K728" s="22">
        <f t="shared" si="92"/>
        <v>0.32848275862068965</v>
      </c>
      <c r="L728" s="22">
        <f t="shared" si="93"/>
        <v>43</v>
      </c>
      <c r="M728" s="41">
        <f t="shared" si="94"/>
        <v>0.43</v>
      </c>
      <c r="N728" s="41">
        <f t="shared" si="95"/>
        <v>0.43</v>
      </c>
    </row>
    <row r="729" spans="1:14" x14ac:dyDescent="0.2">
      <c r="A729" s="12">
        <v>100</v>
      </c>
      <c r="B729" s="12">
        <f t="shared" si="91"/>
        <v>72600</v>
      </c>
      <c r="C729" s="13">
        <f>'Aliquote medie'!C729</f>
        <v>3</v>
      </c>
      <c r="D729" s="43">
        <f>'Aliquote medie'!D729</f>
        <v>0.43</v>
      </c>
      <c r="E729" s="14">
        <f>'Aliquote medie'!F729</f>
        <v>23858</v>
      </c>
      <c r="F729" s="43">
        <f>'Aliquote medie'!G729</f>
        <v>0.32862258953168044</v>
      </c>
      <c r="G729" s="15">
        <f>VLOOKUP(B729,'Detrazioni '!A:N,14,FALSE)</f>
        <v>0</v>
      </c>
      <c r="H729" s="3">
        <f t="shared" si="88"/>
        <v>0</v>
      </c>
      <c r="I729" s="16">
        <f t="shared" si="89"/>
        <v>0</v>
      </c>
      <c r="J729" s="22">
        <f t="shared" si="90"/>
        <v>23858</v>
      </c>
      <c r="K729" s="22">
        <f t="shared" si="92"/>
        <v>0.32862258953168044</v>
      </c>
      <c r="L729" s="22">
        <f t="shared" si="93"/>
        <v>43</v>
      </c>
      <c r="M729" s="41">
        <f t="shared" si="94"/>
        <v>0.43</v>
      </c>
      <c r="N729" s="41">
        <f t="shared" si="95"/>
        <v>0.43</v>
      </c>
    </row>
    <row r="730" spans="1:14" x14ac:dyDescent="0.2">
      <c r="A730" s="12">
        <v>100</v>
      </c>
      <c r="B730" s="12">
        <f t="shared" si="91"/>
        <v>72700</v>
      </c>
      <c r="C730" s="13">
        <f>'Aliquote medie'!C730</f>
        <v>3</v>
      </c>
      <c r="D730" s="43">
        <f>'Aliquote medie'!D730</f>
        <v>0.43</v>
      </c>
      <c r="E730" s="14">
        <f>'Aliquote medie'!F730</f>
        <v>23901</v>
      </c>
      <c r="F730" s="43">
        <f>'Aliquote medie'!G730</f>
        <v>0.32876203576341129</v>
      </c>
      <c r="G730" s="15">
        <f>VLOOKUP(B730,'Detrazioni '!A:N,14,FALSE)</f>
        <v>0</v>
      </c>
      <c r="H730" s="3">
        <f t="shared" si="88"/>
        <v>0</v>
      </c>
      <c r="I730" s="16">
        <f t="shared" si="89"/>
        <v>0</v>
      </c>
      <c r="J730" s="22">
        <f t="shared" si="90"/>
        <v>23901</v>
      </c>
      <c r="K730" s="22">
        <f t="shared" si="92"/>
        <v>0.32876203576341129</v>
      </c>
      <c r="L730" s="22">
        <f t="shared" si="93"/>
        <v>43</v>
      </c>
      <c r="M730" s="41">
        <f t="shared" si="94"/>
        <v>0.43</v>
      </c>
      <c r="N730" s="41">
        <f t="shared" si="95"/>
        <v>0.43</v>
      </c>
    </row>
    <row r="731" spans="1:14" x14ac:dyDescent="0.2">
      <c r="A731" s="12">
        <v>100</v>
      </c>
      <c r="B731" s="12">
        <f t="shared" si="91"/>
        <v>72800</v>
      </c>
      <c r="C731" s="13">
        <f>'Aliquote medie'!C731</f>
        <v>3</v>
      </c>
      <c r="D731" s="43">
        <f>'Aliquote medie'!D731</f>
        <v>0.43</v>
      </c>
      <c r="E731" s="14">
        <f>'Aliquote medie'!F731</f>
        <v>23944</v>
      </c>
      <c r="F731" s="43">
        <f>'Aliquote medie'!G731</f>
        <v>0.32890109890109892</v>
      </c>
      <c r="G731" s="15">
        <f>VLOOKUP(B731,'Detrazioni '!A:N,14,FALSE)</f>
        <v>0</v>
      </c>
      <c r="H731" s="3">
        <f t="shared" si="88"/>
        <v>0</v>
      </c>
      <c r="I731" s="16">
        <f t="shared" si="89"/>
        <v>0</v>
      </c>
      <c r="J731" s="22">
        <f t="shared" si="90"/>
        <v>23944</v>
      </c>
      <c r="K731" s="22">
        <f t="shared" si="92"/>
        <v>0.32890109890109892</v>
      </c>
      <c r="L731" s="22">
        <f t="shared" si="93"/>
        <v>43</v>
      </c>
      <c r="M731" s="41">
        <f t="shared" si="94"/>
        <v>0.43</v>
      </c>
      <c r="N731" s="41">
        <f t="shared" si="95"/>
        <v>0.43</v>
      </c>
    </row>
    <row r="732" spans="1:14" x14ac:dyDescent="0.2">
      <c r="A732" s="12">
        <v>100</v>
      </c>
      <c r="B732" s="12">
        <f t="shared" si="91"/>
        <v>72900</v>
      </c>
      <c r="C732" s="13">
        <f>'Aliquote medie'!C732</f>
        <v>3</v>
      </c>
      <c r="D732" s="43">
        <f>'Aliquote medie'!D732</f>
        <v>0.43</v>
      </c>
      <c r="E732" s="14">
        <f>'Aliquote medie'!F732</f>
        <v>23987</v>
      </c>
      <c r="F732" s="43">
        <f>'Aliquote medie'!G732</f>
        <v>0.32903978052126198</v>
      </c>
      <c r="G732" s="15">
        <f>VLOOKUP(B732,'Detrazioni '!A:N,14,FALSE)</f>
        <v>0</v>
      </c>
      <c r="H732" s="3">
        <f t="shared" si="88"/>
        <v>0</v>
      </c>
      <c r="I732" s="16">
        <f t="shared" si="89"/>
        <v>0</v>
      </c>
      <c r="J732" s="22">
        <f t="shared" si="90"/>
        <v>23987</v>
      </c>
      <c r="K732" s="22">
        <f t="shared" si="92"/>
        <v>0.32903978052126198</v>
      </c>
      <c r="L732" s="22">
        <f t="shared" si="93"/>
        <v>43</v>
      </c>
      <c r="M732" s="41">
        <f t="shared" si="94"/>
        <v>0.43</v>
      </c>
      <c r="N732" s="41">
        <f t="shared" si="95"/>
        <v>0.43</v>
      </c>
    </row>
    <row r="733" spans="1:14" x14ac:dyDescent="0.2">
      <c r="A733" s="12">
        <v>100</v>
      </c>
      <c r="B733" s="12">
        <f t="shared" si="91"/>
        <v>73000</v>
      </c>
      <c r="C733" s="13">
        <f>'Aliquote medie'!C733</f>
        <v>3</v>
      </c>
      <c r="D733" s="43">
        <f>'Aliquote medie'!D733</f>
        <v>0.43</v>
      </c>
      <c r="E733" s="14">
        <f>'Aliquote medie'!F733</f>
        <v>24030</v>
      </c>
      <c r="F733" s="43">
        <f>'Aliquote medie'!G733</f>
        <v>0.3291780821917808</v>
      </c>
      <c r="G733" s="15">
        <f>VLOOKUP(B733,'Detrazioni '!A:N,14,FALSE)</f>
        <v>0</v>
      </c>
      <c r="H733" s="3">
        <f t="shared" si="88"/>
        <v>0</v>
      </c>
      <c r="I733" s="16">
        <f t="shared" si="89"/>
        <v>0</v>
      </c>
      <c r="J733" s="22">
        <f t="shared" si="90"/>
        <v>24030</v>
      </c>
      <c r="K733" s="22">
        <f t="shared" si="92"/>
        <v>0.3291780821917808</v>
      </c>
      <c r="L733" s="22">
        <f t="shared" si="93"/>
        <v>43</v>
      </c>
      <c r="M733" s="41">
        <f t="shared" si="94"/>
        <v>0.43</v>
      </c>
      <c r="N733" s="41">
        <f t="shared" si="95"/>
        <v>0.43</v>
      </c>
    </row>
    <row r="734" spans="1:14" x14ac:dyDescent="0.2">
      <c r="A734" s="12">
        <v>100</v>
      </c>
      <c r="B734" s="12">
        <f t="shared" si="91"/>
        <v>73100</v>
      </c>
      <c r="C734" s="13">
        <f>'Aliquote medie'!C734</f>
        <v>3</v>
      </c>
      <c r="D734" s="43">
        <f>'Aliquote medie'!D734</f>
        <v>0.43</v>
      </c>
      <c r="E734" s="14">
        <f>'Aliquote medie'!F734</f>
        <v>24073</v>
      </c>
      <c r="F734" s="43">
        <f>'Aliquote medie'!G734</f>
        <v>0.32931600547195622</v>
      </c>
      <c r="G734" s="15">
        <f>VLOOKUP(B734,'Detrazioni '!A:N,14,FALSE)</f>
        <v>0</v>
      </c>
      <c r="H734" s="3">
        <f t="shared" si="88"/>
        <v>0</v>
      </c>
      <c r="I734" s="16">
        <f t="shared" si="89"/>
        <v>0</v>
      </c>
      <c r="J734" s="22">
        <f t="shared" si="90"/>
        <v>24073</v>
      </c>
      <c r="K734" s="22">
        <f t="shared" si="92"/>
        <v>0.32931600547195622</v>
      </c>
      <c r="L734" s="22">
        <f t="shared" si="93"/>
        <v>43</v>
      </c>
      <c r="M734" s="41">
        <f t="shared" si="94"/>
        <v>0.43</v>
      </c>
      <c r="N734" s="41">
        <f t="shared" si="95"/>
        <v>0.43</v>
      </c>
    </row>
    <row r="735" spans="1:14" x14ac:dyDescent="0.2">
      <c r="A735" s="12">
        <v>100</v>
      </c>
      <c r="B735" s="12">
        <f t="shared" si="91"/>
        <v>73200</v>
      </c>
      <c r="C735" s="13">
        <f>'Aliquote medie'!C735</f>
        <v>3</v>
      </c>
      <c r="D735" s="43">
        <f>'Aliquote medie'!D735</f>
        <v>0.43</v>
      </c>
      <c r="E735" s="14">
        <f>'Aliquote medie'!F735</f>
        <v>24116</v>
      </c>
      <c r="F735" s="43">
        <f>'Aliquote medie'!G735</f>
        <v>0.32945355191256831</v>
      </c>
      <c r="G735" s="15">
        <f>VLOOKUP(B735,'Detrazioni '!A:N,14,FALSE)</f>
        <v>0</v>
      </c>
      <c r="H735" s="3">
        <f t="shared" si="88"/>
        <v>0</v>
      </c>
      <c r="I735" s="16">
        <f t="shared" si="89"/>
        <v>0</v>
      </c>
      <c r="J735" s="22">
        <f t="shared" si="90"/>
        <v>24116</v>
      </c>
      <c r="K735" s="22">
        <f t="shared" si="92"/>
        <v>0.32945355191256831</v>
      </c>
      <c r="L735" s="22">
        <f t="shared" si="93"/>
        <v>43</v>
      </c>
      <c r="M735" s="41">
        <f t="shared" si="94"/>
        <v>0.43</v>
      </c>
      <c r="N735" s="41">
        <f t="shared" si="95"/>
        <v>0.43</v>
      </c>
    </row>
    <row r="736" spans="1:14" x14ac:dyDescent="0.2">
      <c r="A736" s="12">
        <v>100</v>
      </c>
      <c r="B736" s="12">
        <f t="shared" si="91"/>
        <v>73300</v>
      </c>
      <c r="C736" s="13">
        <f>'Aliquote medie'!C736</f>
        <v>3</v>
      </c>
      <c r="D736" s="43">
        <f>'Aliquote medie'!D736</f>
        <v>0.43</v>
      </c>
      <c r="E736" s="14">
        <f>'Aliquote medie'!F736</f>
        <v>24159</v>
      </c>
      <c r="F736" s="43">
        <f>'Aliquote medie'!G736</f>
        <v>0.32959072305593451</v>
      </c>
      <c r="G736" s="15">
        <f>VLOOKUP(B736,'Detrazioni '!A:N,14,FALSE)</f>
        <v>0</v>
      </c>
      <c r="H736" s="3">
        <f t="shared" si="88"/>
        <v>0</v>
      </c>
      <c r="I736" s="16">
        <f t="shared" si="89"/>
        <v>0</v>
      </c>
      <c r="J736" s="22">
        <f t="shared" si="90"/>
        <v>24159</v>
      </c>
      <c r="K736" s="22">
        <f t="shared" si="92"/>
        <v>0.32959072305593451</v>
      </c>
      <c r="L736" s="22">
        <f t="shared" si="93"/>
        <v>43</v>
      </c>
      <c r="M736" s="41">
        <f t="shared" si="94"/>
        <v>0.43</v>
      </c>
      <c r="N736" s="41">
        <f t="shared" si="95"/>
        <v>0.43</v>
      </c>
    </row>
    <row r="737" spans="1:14" x14ac:dyDescent="0.2">
      <c r="A737" s="12">
        <v>100</v>
      </c>
      <c r="B737" s="12">
        <f t="shared" si="91"/>
        <v>73400</v>
      </c>
      <c r="C737" s="13">
        <f>'Aliquote medie'!C737</f>
        <v>3</v>
      </c>
      <c r="D737" s="43">
        <f>'Aliquote medie'!D737</f>
        <v>0.43</v>
      </c>
      <c r="E737" s="14">
        <f>'Aliquote medie'!F737</f>
        <v>24202</v>
      </c>
      <c r="F737" s="43">
        <f>'Aliquote medie'!G737</f>
        <v>0.32972752043596731</v>
      </c>
      <c r="G737" s="15">
        <f>VLOOKUP(B737,'Detrazioni '!A:N,14,FALSE)</f>
        <v>0</v>
      </c>
      <c r="H737" s="3">
        <f t="shared" si="88"/>
        <v>0</v>
      </c>
      <c r="I737" s="16">
        <f t="shared" si="89"/>
        <v>0</v>
      </c>
      <c r="J737" s="22">
        <f t="shared" si="90"/>
        <v>24202</v>
      </c>
      <c r="K737" s="22">
        <f t="shared" si="92"/>
        <v>0.32972752043596731</v>
      </c>
      <c r="L737" s="22">
        <f t="shared" si="93"/>
        <v>43</v>
      </c>
      <c r="M737" s="41">
        <f t="shared" si="94"/>
        <v>0.43</v>
      </c>
      <c r="N737" s="41">
        <f t="shared" si="95"/>
        <v>0.43</v>
      </c>
    </row>
    <row r="738" spans="1:14" x14ac:dyDescent="0.2">
      <c r="A738" s="12">
        <v>100</v>
      </c>
      <c r="B738" s="12">
        <f t="shared" si="91"/>
        <v>73500</v>
      </c>
      <c r="C738" s="13">
        <f>'Aliquote medie'!C738</f>
        <v>3</v>
      </c>
      <c r="D738" s="43">
        <f>'Aliquote medie'!D738</f>
        <v>0.43</v>
      </c>
      <c r="E738" s="14">
        <f>'Aliquote medie'!F738</f>
        <v>24245</v>
      </c>
      <c r="F738" s="43">
        <f>'Aliquote medie'!G738</f>
        <v>0.32986394557823129</v>
      </c>
      <c r="G738" s="15">
        <f>VLOOKUP(B738,'Detrazioni '!A:N,14,FALSE)</f>
        <v>0</v>
      </c>
      <c r="H738" s="3">
        <f t="shared" si="88"/>
        <v>0</v>
      </c>
      <c r="I738" s="16">
        <f t="shared" si="89"/>
        <v>0</v>
      </c>
      <c r="J738" s="22">
        <f t="shared" si="90"/>
        <v>24245</v>
      </c>
      <c r="K738" s="22">
        <f t="shared" si="92"/>
        <v>0.32986394557823129</v>
      </c>
      <c r="L738" s="22">
        <f t="shared" si="93"/>
        <v>43</v>
      </c>
      <c r="M738" s="41">
        <f t="shared" si="94"/>
        <v>0.43</v>
      </c>
      <c r="N738" s="41">
        <f t="shared" si="95"/>
        <v>0.43</v>
      </c>
    </row>
    <row r="739" spans="1:14" x14ac:dyDescent="0.2">
      <c r="A739" s="12">
        <v>100</v>
      </c>
      <c r="B739" s="12">
        <f t="shared" si="91"/>
        <v>73600</v>
      </c>
      <c r="C739" s="13">
        <f>'Aliquote medie'!C739</f>
        <v>3</v>
      </c>
      <c r="D739" s="43">
        <f>'Aliquote medie'!D739</f>
        <v>0.43</v>
      </c>
      <c r="E739" s="14">
        <f>'Aliquote medie'!F739</f>
        <v>24288</v>
      </c>
      <c r="F739" s="43">
        <f>'Aliquote medie'!G739</f>
        <v>0.33</v>
      </c>
      <c r="G739" s="15">
        <f>VLOOKUP(B739,'Detrazioni '!A:N,14,FALSE)</f>
        <v>0</v>
      </c>
      <c r="H739" s="3">
        <f t="shared" si="88"/>
        <v>0</v>
      </c>
      <c r="I739" s="16">
        <f t="shared" si="89"/>
        <v>0</v>
      </c>
      <c r="J739" s="22">
        <f t="shared" si="90"/>
        <v>24288</v>
      </c>
      <c r="K739" s="22">
        <f t="shared" si="92"/>
        <v>0.33</v>
      </c>
      <c r="L739" s="22">
        <f t="shared" si="93"/>
        <v>43</v>
      </c>
      <c r="M739" s="41">
        <f t="shared" si="94"/>
        <v>0.43</v>
      </c>
      <c r="N739" s="41">
        <f t="shared" si="95"/>
        <v>0.43</v>
      </c>
    </row>
    <row r="740" spans="1:14" x14ac:dyDescent="0.2">
      <c r="A740" s="12">
        <v>100</v>
      </c>
      <c r="B740" s="12">
        <f t="shared" si="91"/>
        <v>73700</v>
      </c>
      <c r="C740" s="13">
        <f>'Aliquote medie'!C740</f>
        <v>3</v>
      </c>
      <c r="D740" s="43">
        <f>'Aliquote medie'!D740</f>
        <v>0.43</v>
      </c>
      <c r="E740" s="14">
        <f>'Aliquote medie'!F740</f>
        <v>24331</v>
      </c>
      <c r="F740" s="43">
        <f>'Aliquote medie'!G740</f>
        <v>0.33013568521031206</v>
      </c>
      <c r="G740" s="15">
        <f>VLOOKUP(B740,'Detrazioni '!A:N,14,FALSE)</f>
        <v>0</v>
      </c>
      <c r="H740" s="3">
        <f t="shared" si="88"/>
        <v>0</v>
      </c>
      <c r="I740" s="16">
        <f t="shared" si="89"/>
        <v>0</v>
      </c>
      <c r="J740" s="22">
        <f t="shared" si="90"/>
        <v>24331</v>
      </c>
      <c r="K740" s="22">
        <f t="shared" si="92"/>
        <v>0.33013568521031206</v>
      </c>
      <c r="L740" s="22">
        <f t="shared" si="93"/>
        <v>43</v>
      </c>
      <c r="M740" s="41">
        <f t="shared" si="94"/>
        <v>0.43</v>
      </c>
      <c r="N740" s="41">
        <f t="shared" si="95"/>
        <v>0.43</v>
      </c>
    </row>
    <row r="741" spans="1:14" x14ac:dyDescent="0.2">
      <c r="A741" s="12">
        <v>100</v>
      </c>
      <c r="B741" s="12">
        <f t="shared" si="91"/>
        <v>73800</v>
      </c>
      <c r="C741" s="13">
        <f>'Aliquote medie'!C741</f>
        <v>3</v>
      </c>
      <c r="D741" s="43">
        <f>'Aliquote medie'!D741</f>
        <v>0.43</v>
      </c>
      <c r="E741" s="14">
        <f>'Aliquote medie'!F741</f>
        <v>24374</v>
      </c>
      <c r="F741" s="43">
        <f>'Aliquote medie'!G741</f>
        <v>0.33027100271002707</v>
      </c>
      <c r="G741" s="15">
        <f>VLOOKUP(B741,'Detrazioni '!A:N,14,FALSE)</f>
        <v>0</v>
      </c>
      <c r="H741" s="3">
        <f t="shared" si="88"/>
        <v>0</v>
      </c>
      <c r="I741" s="16">
        <f t="shared" si="89"/>
        <v>0</v>
      </c>
      <c r="J741" s="22">
        <f t="shared" si="90"/>
        <v>24374</v>
      </c>
      <c r="K741" s="22">
        <f t="shared" si="92"/>
        <v>0.33027100271002707</v>
      </c>
      <c r="L741" s="22">
        <f t="shared" si="93"/>
        <v>43</v>
      </c>
      <c r="M741" s="41">
        <f t="shared" si="94"/>
        <v>0.43</v>
      </c>
      <c r="N741" s="41">
        <f t="shared" si="95"/>
        <v>0.43</v>
      </c>
    </row>
    <row r="742" spans="1:14" x14ac:dyDescent="0.2">
      <c r="A742" s="12">
        <v>100</v>
      </c>
      <c r="B742" s="12">
        <f t="shared" si="91"/>
        <v>73900</v>
      </c>
      <c r="C742" s="13">
        <f>'Aliquote medie'!C742</f>
        <v>3</v>
      </c>
      <c r="D742" s="43">
        <f>'Aliquote medie'!D742</f>
        <v>0.43</v>
      </c>
      <c r="E742" s="14">
        <f>'Aliquote medie'!F742</f>
        <v>24417</v>
      </c>
      <c r="F742" s="43">
        <f>'Aliquote medie'!G742</f>
        <v>0.33040595399188094</v>
      </c>
      <c r="G742" s="15">
        <f>VLOOKUP(B742,'Detrazioni '!A:N,14,FALSE)</f>
        <v>0</v>
      </c>
      <c r="H742" s="3">
        <f t="shared" si="88"/>
        <v>0</v>
      </c>
      <c r="I742" s="16">
        <f t="shared" si="89"/>
        <v>0</v>
      </c>
      <c r="J742" s="22">
        <f t="shared" si="90"/>
        <v>24417</v>
      </c>
      <c r="K742" s="22">
        <f t="shared" si="92"/>
        <v>0.33040595399188094</v>
      </c>
      <c r="L742" s="22">
        <f t="shared" si="93"/>
        <v>43</v>
      </c>
      <c r="M742" s="41">
        <f t="shared" si="94"/>
        <v>0.43</v>
      </c>
      <c r="N742" s="41">
        <f t="shared" si="95"/>
        <v>0.43</v>
      </c>
    </row>
    <row r="743" spans="1:14" x14ac:dyDescent="0.2">
      <c r="A743" s="12">
        <v>100</v>
      </c>
      <c r="B743" s="12">
        <f t="shared" si="91"/>
        <v>74000</v>
      </c>
      <c r="C743" s="13">
        <f>'Aliquote medie'!C743</f>
        <v>3</v>
      </c>
      <c r="D743" s="43">
        <f>'Aliquote medie'!D743</f>
        <v>0.43</v>
      </c>
      <c r="E743" s="14">
        <f>'Aliquote medie'!F743</f>
        <v>24460</v>
      </c>
      <c r="F743" s="43">
        <f>'Aliquote medie'!G743</f>
        <v>0.33054054054054055</v>
      </c>
      <c r="G743" s="15">
        <f>VLOOKUP(B743,'Detrazioni '!A:N,14,FALSE)</f>
        <v>0</v>
      </c>
      <c r="H743" s="3">
        <f t="shared" si="88"/>
        <v>0</v>
      </c>
      <c r="I743" s="16">
        <f t="shared" si="89"/>
        <v>0</v>
      </c>
      <c r="J743" s="22">
        <f t="shared" si="90"/>
        <v>24460</v>
      </c>
      <c r="K743" s="22">
        <f t="shared" si="92"/>
        <v>0.33054054054054055</v>
      </c>
      <c r="L743" s="22">
        <f t="shared" si="93"/>
        <v>43</v>
      </c>
      <c r="M743" s="41">
        <f t="shared" si="94"/>
        <v>0.43</v>
      </c>
      <c r="N743" s="41">
        <f t="shared" si="95"/>
        <v>0.43</v>
      </c>
    </row>
    <row r="744" spans="1:14" x14ac:dyDescent="0.2">
      <c r="A744" s="12">
        <v>100</v>
      </c>
      <c r="B744" s="12">
        <f t="shared" si="91"/>
        <v>74100</v>
      </c>
      <c r="C744" s="13">
        <f>'Aliquote medie'!C744</f>
        <v>3</v>
      </c>
      <c r="D744" s="43">
        <f>'Aliquote medie'!D744</f>
        <v>0.43</v>
      </c>
      <c r="E744" s="14">
        <f>'Aliquote medie'!F744</f>
        <v>24503</v>
      </c>
      <c r="F744" s="43">
        <f>'Aliquote medie'!G744</f>
        <v>0.33067476383265859</v>
      </c>
      <c r="G744" s="15">
        <f>VLOOKUP(B744,'Detrazioni '!A:N,14,FALSE)</f>
        <v>0</v>
      </c>
      <c r="H744" s="3">
        <f t="shared" si="88"/>
        <v>0</v>
      </c>
      <c r="I744" s="16">
        <f t="shared" si="89"/>
        <v>0</v>
      </c>
      <c r="J744" s="22">
        <f t="shared" si="90"/>
        <v>24503</v>
      </c>
      <c r="K744" s="22">
        <f t="shared" si="92"/>
        <v>0.33067476383265859</v>
      </c>
      <c r="L744" s="22">
        <f t="shared" si="93"/>
        <v>43</v>
      </c>
      <c r="M744" s="41">
        <f t="shared" si="94"/>
        <v>0.43</v>
      </c>
      <c r="N744" s="41">
        <f t="shared" si="95"/>
        <v>0.43</v>
      </c>
    </row>
    <row r="745" spans="1:14" x14ac:dyDescent="0.2">
      <c r="A745" s="12">
        <v>100</v>
      </c>
      <c r="B745" s="12">
        <f t="shared" si="91"/>
        <v>74200</v>
      </c>
      <c r="C745" s="13">
        <f>'Aliquote medie'!C745</f>
        <v>3</v>
      </c>
      <c r="D745" s="43">
        <f>'Aliquote medie'!D745</f>
        <v>0.43</v>
      </c>
      <c r="E745" s="14">
        <f>'Aliquote medie'!F745</f>
        <v>24546</v>
      </c>
      <c r="F745" s="43">
        <f>'Aliquote medie'!G745</f>
        <v>0.33080862533692723</v>
      </c>
      <c r="G745" s="15">
        <f>VLOOKUP(B745,'Detrazioni '!A:N,14,FALSE)</f>
        <v>0</v>
      </c>
      <c r="H745" s="3">
        <f t="shared" si="88"/>
        <v>0</v>
      </c>
      <c r="I745" s="16">
        <f t="shared" si="89"/>
        <v>0</v>
      </c>
      <c r="J745" s="22">
        <f t="shared" si="90"/>
        <v>24546</v>
      </c>
      <c r="K745" s="22">
        <f t="shared" si="92"/>
        <v>0.33080862533692723</v>
      </c>
      <c r="L745" s="22">
        <f t="shared" si="93"/>
        <v>43</v>
      </c>
      <c r="M745" s="41">
        <f t="shared" si="94"/>
        <v>0.43</v>
      </c>
      <c r="N745" s="41">
        <f t="shared" si="95"/>
        <v>0.43</v>
      </c>
    </row>
    <row r="746" spans="1:14" x14ac:dyDescent="0.2">
      <c r="A746" s="12">
        <v>100</v>
      </c>
      <c r="B746" s="12">
        <f t="shared" si="91"/>
        <v>74300</v>
      </c>
      <c r="C746" s="13">
        <f>'Aliquote medie'!C746</f>
        <v>3</v>
      </c>
      <c r="D746" s="43">
        <f>'Aliquote medie'!D746</f>
        <v>0.43</v>
      </c>
      <c r="E746" s="14">
        <f>'Aliquote medie'!F746</f>
        <v>24589</v>
      </c>
      <c r="F746" s="43">
        <f>'Aliquote medie'!G746</f>
        <v>0.33094212651413191</v>
      </c>
      <c r="G746" s="15">
        <f>VLOOKUP(B746,'Detrazioni '!A:N,14,FALSE)</f>
        <v>0</v>
      </c>
      <c r="H746" s="3">
        <f t="shared" si="88"/>
        <v>0</v>
      </c>
      <c r="I746" s="16">
        <f t="shared" si="89"/>
        <v>0</v>
      </c>
      <c r="J746" s="22">
        <f t="shared" si="90"/>
        <v>24589</v>
      </c>
      <c r="K746" s="22">
        <f t="shared" si="92"/>
        <v>0.33094212651413191</v>
      </c>
      <c r="L746" s="22">
        <f t="shared" si="93"/>
        <v>43</v>
      </c>
      <c r="M746" s="41">
        <f t="shared" si="94"/>
        <v>0.43</v>
      </c>
      <c r="N746" s="41">
        <f t="shared" si="95"/>
        <v>0.43</v>
      </c>
    </row>
    <row r="747" spans="1:14" x14ac:dyDescent="0.2">
      <c r="A747" s="12">
        <v>100</v>
      </c>
      <c r="B747" s="12">
        <f t="shared" si="91"/>
        <v>74400</v>
      </c>
      <c r="C747" s="13">
        <f>'Aliquote medie'!C747</f>
        <v>3</v>
      </c>
      <c r="D747" s="43">
        <f>'Aliquote medie'!D747</f>
        <v>0.43</v>
      </c>
      <c r="E747" s="14">
        <f>'Aliquote medie'!F747</f>
        <v>24632</v>
      </c>
      <c r="F747" s="43">
        <f>'Aliquote medie'!G747</f>
        <v>0.33107526881720428</v>
      </c>
      <c r="G747" s="15">
        <f>VLOOKUP(B747,'Detrazioni '!A:N,14,FALSE)</f>
        <v>0</v>
      </c>
      <c r="H747" s="3">
        <f t="shared" si="88"/>
        <v>0</v>
      </c>
      <c r="I747" s="16">
        <f t="shared" si="89"/>
        <v>0</v>
      </c>
      <c r="J747" s="22">
        <f t="shared" si="90"/>
        <v>24632</v>
      </c>
      <c r="K747" s="22">
        <f t="shared" si="92"/>
        <v>0.33107526881720428</v>
      </c>
      <c r="L747" s="22">
        <f t="shared" si="93"/>
        <v>43</v>
      </c>
      <c r="M747" s="41">
        <f t="shared" si="94"/>
        <v>0.43</v>
      </c>
      <c r="N747" s="41">
        <f t="shared" si="95"/>
        <v>0.43</v>
      </c>
    </row>
    <row r="748" spans="1:14" x14ac:dyDescent="0.2">
      <c r="A748" s="12">
        <v>100</v>
      </c>
      <c r="B748" s="12">
        <f t="shared" si="91"/>
        <v>74500</v>
      </c>
      <c r="C748" s="13">
        <f>'Aliquote medie'!C748</f>
        <v>3</v>
      </c>
      <c r="D748" s="43">
        <f>'Aliquote medie'!D748</f>
        <v>0.43</v>
      </c>
      <c r="E748" s="14">
        <f>'Aliquote medie'!F748</f>
        <v>24675</v>
      </c>
      <c r="F748" s="43">
        <f>'Aliquote medie'!G748</f>
        <v>0.33120805369127515</v>
      </c>
      <c r="G748" s="15">
        <f>VLOOKUP(B748,'Detrazioni '!A:N,14,FALSE)</f>
        <v>0</v>
      </c>
      <c r="H748" s="3">
        <f t="shared" si="88"/>
        <v>0</v>
      </c>
      <c r="I748" s="16">
        <f t="shared" si="89"/>
        <v>0</v>
      </c>
      <c r="J748" s="22">
        <f t="shared" si="90"/>
        <v>24675</v>
      </c>
      <c r="K748" s="22">
        <f t="shared" si="92"/>
        <v>0.33120805369127515</v>
      </c>
      <c r="L748" s="22">
        <f t="shared" si="93"/>
        <v>43</v>
      </c>
      <c r="M748" s="41">
        <f t="shared" si="94"/>
        <v>0.43</v>
      </c>
      <c r="N748" s="41">
        <f t="shared" si="95"/>
        <v>0.43</v>
      </c>
    </row>
    <row r="749" spans="1:14" x14ac:dyDescent="0.2">
      <c r="A749" s="12">
        <v>100</v>
      </c>
      <c r="B749" s="12">
        <f t="shared" si="91"/>
        <v>74600</v>
      </c>
      <c r="C749" s="13">
        <f>'Aliquote medie'!C749</f>
        <v>3</v>
      </c>
      <c r="D749" s="43">
        <f>'Aliquote medie'!D749</f>
        <v>0.43</v>
      </c>
      <c r="E749" s="14">
        <f>'Aliquote medie'!F749</f>
        <v>24718</v>
      </c>
      <c r="F749" s="43">
        <f>'Aliquote medie'!G749</f>
        <v>0.33134048257372656</v>
      </c>
      <c r="G749" s="15">
        <f>VLOOKUP(B749,'Detrazioni '!A:N,14,FALSE)</f>
        <v>0</v>
      </c>
      <c r="H749" s="3">
        <f t="shared" si="88"/>
        <v>0</v>
      </c>
      <c r="I749" s="16">
        <f t="shared" si="89"/>
        <v>0</v>
      </c>
      <c r="J749" s="22">
        <f t="shared" si="90"/>
        <v>24718</v>
      </c>
      <c r="K749" s="22">
        <f t="shared" si="92"/>
        <v>0.33134048257372656</v>
      </c>
      <c r="L749" s="22">
        <f t="shared" si="93"/>
        <v>43</v>
      </c>
      <c r="M749" s="41">
        <f t="shared" si="94"/>
        <v>0.43</v>
      </c>
      <c r="N749" s="41">
        <f t="shared" si="95"/>
        <v>0.43</v>
      </c>
    </row>
    <row r="750" spans="1:14" x14ac:dyDescent="0.2">
      <c r="A750" s="12">
        <v>100</v>
      </c>
      <c r="B750" s="12">
        <f t="shared" si="91"/>
        <v>74700</v>
      </c>
      <c r="C750" s="13">
        <f>'Aliquote medie'!C750</f>
        <v>3</v>
      </c>
      <c r="D750" s="43">
        <f>'Aliquote medie'!D750</f>
        <v>0.43</v>
      </c>
      <c r="E750" s="14">
        <f>'Aliquote medie'!F750</f>
        <v>24761</v>
      </c>
      <c r="F750" s="43">
        <f>'Aliquote medie'!G750</f>
        <v>0.33147255689424365</v>
      </c>
      <c r="G750" s="15">
        <f>VLOOKUP(B750,'Detrazioni '!A:N,14,FALSE)</f>
        <v>0</v>
      </c>
      <c r="H750" s="3">
        <f t="shared" si="88"/>
        <v>0</v>
      </c>
      <c r="I750" s="16">
        <f t="shared" si="89"/>
        <v>0</v>
      </c>
      <c r="J750" s="22">
        <f t="shared" si="90"/>
        <v>24761</v>
      </c>
      <c r="K750" s="22">
        <f t="shared" si="92"/>
        <v>0.33147255689424365</v>
      </c>
      <c r="L750" s="22">
        <f t="shared" si="93"/>
        <v>43</v>
      </c>
      <c r="M750" s="41">
        <f t="shared" si="94"/>
        <v>0.43</v>
      </c>
      <c r="N750" s="41">
        <f t="shared" si="95"/>
        <v>0.43</v>
      </c>
    </row>
    <row r="751" spans="1:14" x14ac:dyDescent="0.2">
      <c r="A751" s="12">
        <v>100</v>
      </c>
      <c r="B751" s="12">
        <f t="shared" si="91"/>
        <v>74800</v>
      </c>
      <c r="C751" s="13">
        <f>'Aliquote medie'!C751</f>
        <v>3</v>
      </c>
      <c r="D751" s="43">
        <f>'Aliquote medie'!D751</f>
        <v>0.43</v>
      </c>
      <c r="E751" s="14">
        <f>'Aliquote medie'!F751</f>
        <v>24804</v>
      </c>
      <c r="F751" s="43">
        <f>'Aliquote medie'!G751</f>
        <v>0.33160427807486631</v>
      </c>
      <c r="G751" s="15">
        <f>VLOOKUP(B751,'Detrazioni '!A:N,14,FALSE)</f>
        <v>0</v>
      </c>
      <c r="H751" s="3">
        <f t="shared" si="88"/>
        <v>0</v>
      </c>
      <c r="I751" s="16">
        <f t="shared" si="89"/>
        <v>0</v>
      </c>
      <c r="J751" s="22">
        <f t="shared" si="90"/>
        <v>24804</v>
      </c>
      <c r="K751" s="22">
        <f t="shared" si="92"/>
        <v>0.33160427807486631</v>
      </c>
      <c r="L751" s="22">
        <f t="shared" si="93"/>
        <v>43</v>
      </c>
      <c r="M751" s="41">
        <f t="shared" si="94"/>
        <v>0.43</v>
      </c>
      <c r="N751" s="41">
        <f t="shared" si="95"/>
        <v>0.43</v>
      </c>
    </row>
    <row r="752" spans="1:14" x14ac:dyDescent="0.2">
      <c r="A752" s="12">
        <v>100</v>
      </c>
      <c r="B752" s="12">
        <f t="shared" si="91"/>
        <v>74900</v>
      </c>
      <c r="C752" s="13">
        <f>'Aliquote medie'!C752</f>
        <v>3</v>
      </c>
      <c r="D752" s="43">
        <f>'Aliquote medie'!D752</f>
        <v>0.43</v>
      </c>
      <c r="E752" s="14">
        <f>'Aliquote medie'!F752</f>
        <v>24847</v>
      </c>
      <c r="F752" s="43">
        <f>'Aliquote medie'!G752</f>
        <v>0.33173564753004003</v>
      </c>
      <c r="G752" s="15">
        <f>VLOOKUP(B752,'Detrazioni '!A:N,14,FALSE)</f>
        <v>0</v>
      </c>
      <c r="H752" s="3">
        <f t="shared" si="88"/>
        <v>0</v>
      </c>
      <c r="I752" s="16">
        <f t="shared" si="89"/>
        <v>0</v>
      </c>
      <c r="J752" s="22">
        <f t="shared" si="90"/>
        <v>24847</v>
      </c>
      <c r="K752" s="22">
        <f t="shared" si="92"/>
        <v>0.33173564753004003</v>
      </c>
      <c r="L752" s="22">
        <f t="shared" si="93"/>
        <v>43</v>
      </c>
      <c r="M752" s="41">
        <f t="shared" si="94"/>
        <v>0.43</v>
      </c>
      <c r="N752" s="41">
        <f t="shared" si="95"/>
        <v>0.43</v>
      </c>
    </row>
    <row r="753" spans="1:14" x14ac:dyDescent="0.2">
      <c r="A753" s="12">
        <v>100</v>
      </c>
      <c r="B753" s="12">
        <f t="shared" si="91"/>
        <v>75000</v>
      </c>
      <c r="C753" s="13">
        <f>'Aliquote medie'!C753</f>
        <v>3</v>
      </c>
      <c r="D753" s="43">
        <f>'Aliquote medie'!D753</f>
        <v>0.43</v>
      </c>
      <c r="E753" s="14">
        <f>'Aliquote medie'!F753</f>
        <v>24890</v>
      </c>
      <c r="F753" s="43">
        <f>'Aliquote medie'!G753</f>
        <v>0.33186666666666664</v>
      </c>
      <c r="G753" s="15">
        <f>VLOOKUP(B753,'Detrazioni '!A:N,14,FALSE)</f>
        <v>0</v>
      </c>
      <c r="H753" s="3">
        <f t="shared" si="88"/>
        <v>0</v>
      </c>
      <c r="I753" s="16">
        <f t="shared" si="89"/>
        <v>0</v>
      </c>
      <c r="J753" s="22">
        <f t="shared" si="90"/>
        <v>24890</v>
      </c>
      <c r="K753" s="22">
        <f t="shared" si="92"/>
        <v>0.33186666666666664</v>
      </c>
      <c r="L753" s="22">
        <f t="shared" si="93"/>
        <v>43</v>
      </c>
      <c r="M753" s="41">
        <f t="shared" si="94"/>
        <v>0.43</v>
      </c>
      <c r="N753" s="41">
        <f t="shared" si="95"/>
        <v>0.43</v>
      </c>
    </row>
    <row r="754" spans="1:14" x14ac:dyDescent="0.2">
      <c r="A754" s="12">
        <v>100</v>
      </c>
      <c r="B754" s="12">
        <f t="shared" si="91"/>
        <v>75100</v>
      </c>
      <c r="C754" s="13">
        <f>'Aliquote medie'!C754</f>
        <v>3</v>
      </c>
      <c r="D754" s="43">
        <f>'Aliquote medie'!D754</f>
        <v>0.43</v>
      </c>
      <c r="E754" s="14">
        <f>'Aliquote medie'!F754</f>
        <v>24933</v>
      </c>
      <c r="F754" s="43">
        <f>'Aliquote medie'!G754</f>
        <v>0.33199733688415445</v>
      </c>
      <c r="G754" s="15">
        <f>VLOOKUP(B754,'Detrazioni '!A:N,14,FALSE)</f>
        <v>0</v>
      </c>
      <c r="H754" s="3">
        <f t="shared" si="88"/>
        <v>0</v>
      </c>
      <c r="I754" s="16">
        <f t="shared" si="89"/>
        <v>0</v>
      </c>
      <c r="J754" s="22">
        <f t="shared" si="90"/>
        <v>24933</v>
      </c>
      <c r="K754" s="22">
        <f t="shared" si="92"/>
        <v>0.33199733688415445</v>
      </c>
      <c r="L754" s="22">
        <f t="shared" si="93"/>
        <v>43</v>
      </c>
      <c r="M754" s="41">
        <f t="shared" si="94"/>
        <v>0.43</v>
      </c>
      <c r="N754" s="41">
        <f t="shared" si="95"/>
        <v>0.43</v>
      </c>
    </row>
    <row r="755" spans="1:14" x14ac:dyDescent="0.2">
      <c r="A755" s="12">
        <v>100</v>
      </c>
      <c r="B755" s="12">
        <f t="shared" si="91"/>
        <v>75200</v>
      </c>
      <c r="C755" s="13">
        <f>'Aliquote medie'!C755</f>
        <v>3</v>
      </c>
      <c r="D755" s="43">
        <f>'Aliquote medie'!D755</f>
        <v>0.43</v>
      </c>
      <c r="E755" s="14">
        <f>'Aliquote medie'!F755</f>
        <v>24976</v>
      </c>
      <c r="F755" s="43">
        <f>'Aliquote medie'!G755</f>
        <v>0.3321276595744681</v>
      </c>
      <c r="G755" s="15">
        <f>VLOOKUP(B755,'Detrazioni '!A:N,14,FALSE)</f>
        <v>0</v>
      </c>
      <c r="H755" s="3">
        <f t="shared" si="88"/>
        <v>0</v>
      </c>
      <c r="I755" s="16">
        <f t="shared" si="89"/>
        <v>0</v>
      </c>
      <c r="J755" s="22">
        <f t="shared" si="90"/>
        <v>24976</v>
      </c>
      <c r="K755" s="22">
        <f t="shared" si="92"/>
        <v>0.3321276595744681</v>
      </c>
      <c r="L755" s="22">
        <f t="shared" si="93"/>
        <v>43</v>
      </c>
      <c r="M755" s="41">
        <f t="shared" si="94"/>
        <v>0.43</v>
      </c>
      <c r="N755" s="41">
        <f t="shared" si="95"/>
        <v>0.43</v>
      </c>
    </row>
    <row r="756" spans="1:14" x14ac:dyDescent="0.2">
      <c r="A756" s="12">
        <v>100</v>
      </c>
      <c r="B756" s="12">
        <f t="shared" si="91"/>
        <v>75300</v>
      </c>
      <c r="C756" s="13">
        <f>'Aliquote medie'!C756</f>
        <v>3</v>
      </c>
      <c r="D756" s="43">
        <f>'Aliquote medie'!D756</f>
        <v>0.43</v>
      </c>
      <c r="E756" s="14">
        <f>'Aliquote medie'!F756</f>
        <v>25019</v>
      </c>
      <c r="F756" s="43">
        <f>'Aliquote medie'!G756</f>
        <v>0.33225763612217796</v>
      </c>
      <c r="G756" s="15">
        <f>VLOOKUP(B756,'Detrazioni '!A:N,14,FALSE)</f>
        <v>0</v>
      </c>
      <c r="H756" s="3">
        <f t="shared" si="88"/>
        <v>0</v>
      </c>
      <c r="I756" s="16">
        <f t="shared" si="89"/>
        <v>0</v>
      </c>
      <c r="J756" s="22">
        <f t="shared" si="90"/>
        <v>25019</v>
      </c>
      <c r="K756" s="22">
        <f t="shared" si="92"/>
        <v>0.33225763612217796</v>
      </c>
      <c r="L756" s="22">
        <f t="shared" si="93"/>
        <v>43</v>
      </c>
      <c r="M756" s="41">
        <f t="shared" si="94"/>
        <v>0.43</v>
      </c>
      <c r="N756" s="41">
        <f t="shared" si="95"/>
        <v>0.43</v>
      </c>
    </row>
    <row r="757" spans="1:14" x14ac:dyDescent="0.2">
      <c r="A757" s="12">
        <v>100</v>
      </c>
      <c r="B757" s="12">
        <f t="shared" si="91"/>
        <v>75400</v>
      </c>
      <c r="C757" s="13">
        <f>'Aliquote medie'!C757</f>
        <v>3</v>
      </c>
      <c r="D757" s="43">
        <f>'Aliquote medie'!D757</f>
        <v>0.43</v>
      </c>
      <c r="E757" s="14">
        <f>'Aliquote medie'!F757</f>
        <v>25062</v>
      </c>
      <c r="F757" s="43">
        <f>'Aliquote medie'!G757</f>
        <v>0.33238726790450929</v>
      </c>
      <c r="G757" s="15">
        <f>VLOOKUP(B757,'Detrazioni '!A:N,14,FALSE)</f>
        <v>0</v>
      </c>
      <c r="H757" s="3">
        <f t="shared" si="88"/>
        <v>0</v>
      </c>
      <c r="I757" s="16">
        <f t="shared" si="89"/>
        <v>0</v>
      </c>
      <c r="J757" s="22">
        <f t="shared" si="90"/>
        <v>25062</v>
      </c>
      <c r="K757" s="22">
        <f t="shared" si="92"/>
        <v>0.33238726790450929</v>
      </c>
      <c r="L757" s="22">
        <f t="shared" si="93"/>
        <v>43</v>
      </c>
      <c r="M757" s="41">
        <f t="shared" si="94"/>
        <v>0.43</v>
      </c>
      <c r="N757" s="41">
        <f t="shared" si="95"/>
        <v>0.43</v>
      </c>
    </row>
    <row r="758" spans="1:14" x14ac:dyDescent="0.2">
      <c r="A758" s="12">
        <v>100</v>
      </c>
      <c r="B758" s="12">
        <f t="shared" si="91"/>
        <v>75500</v>
      </c>
      <c r="C758" s="13">
        <f>'Aliquote medie'!C758</f>
        <v>3</v>
      </c>
      <c r="D758" s="43">
        <f>'Aliquote medie'!D758</f>
        <v>0.43</v>
      </c>
      <c r="E758" s="14">
        <f>'Aliquote medie'!F758</f>
        <v>25105</v>
      </c>
      <c r="F758" s="43">
        <f>'Aliquote medie'!G758</f>
        <v>0.33251655629139071</v>
      </c>
      <c r="G758" s="15">
        <f>VLOOKUP(B758,'Detrazioni '!A:N,14,FALSE)</f>
        <v>0</v>
      </c>
      <c r="H758" s="3">
        <f t="shared" si="88"/>
        <v>0</v>
      </c>
      <c r="I758" s="16">
        <f t="shared" si="89"/>
        <v>0</v>
      </c>
      <c r="J758" s="22">
        <f t="shared" si="90"/>
        <v>25105</v>
      </c>
      <c r="K758" s="22">
        <f t="shared" si="92"/>
        <v>0.33251655629139071</v>
      </c>
      <c r="L758" s="22">
        <f t="shared" si="93"/>
        <v>43</v>
      </c>
      <c r="M758" s="41">
        <f t="shared" si="94"/>
        <v>0.43</v>
      </c>
      <c r="N758" s="41">
        <f t="shared" si="95"/>
        <v>0.43</v>
      </c>
    </row>
    <row r="759" spans="1:14" x14ac:dyDescent="0.2">
      <c r="A759" s="12">
        <v>100</v>
      </c>
      <c r="B759" s="12">
        <f t="shared" si="91"/>
        <v>75600</v>
      </c>
      <c r="C759" s="13">
        <f>'Aliquote medie'!C759</f>
        <v>3</v>
      </c>
      <c r="D759" s="43">
        <f>'Aliquote medie'!D759</f>
        <v>0.43</v>
      </c>
      <c r="E759" s="14">
        <f>'Aliquote medie'!F759</f>
        <v>25148</v>
      </c>
      <c r="F759" s="43">
        <f>'Aliquote medie'!G759</f>
        <v>0.33264550264550263</v>
      </c>
      <c r="G759" s="15">
        <f>VLOOKUP(B759,'Detrazioni '!A:N,14,FALSE)</f>
        <v>0</v>
      </c>
      <c r="H759" s="3">
        <f t="shared" si="88"/>
        <v>0</v>
      </c>
      <c r="I759" s="16">
        <f t="shared" si="89"/>
        <v>0</v>
      </c>
      <c r="J759" s="22">
        <f t="shared" si="90"/>
        <v>25148</v>
      </c>
      <c r="K759" s="22">
        <f t="shared" si="92"/>
        <v>0.33264550264550263</v>
      </c>
      <c r="L759" s="22">
        <f t="shared" si="93"/>
        <v>43</v>
      </c>
      <c r="M759" s="41">
        <f t="shared" si="94"/>
        <v>0.43</v>
      </c>
      <c r="N759" s="41">
        <f t="shared" si="95"/>
        <v>0.43</v>
      </c>
    </row>
    <row r="760" spans="1:14" x14ac:dyDescent="0.2">
      <c r="A760" s="12">
        <v>100</v>
      </c>
      <c r="B760" s="12">
        <f t="shared" si="91"/>
        <v>75700</v>
      </c>
      <c r="C760" s="13">
        <f>'Aliquote medie'!C760</f>
        <v>3</v>
      </c>
      <c r="D760" s="43">
        <f>'Aliquote medie'!D760</f>
        <v>0.43</v>
      </c>
      <c r="E760" s="14">
        <f>'Aliquote medie'!F760</f>
        <v>25191</v>
      </c>
      <c r="F760" s="43">
        <f>'Aliquote medie'!G760</f>
        <v>0.33277410832232496</v>
      </c>
      <c r="G760" s="15">
        <f>VLOOKUP(B760,'Detrazioni '!A:N,14,FALSE)</f>
        <v>0</v>
      </c>
      <c r="H760" s="3">
        <f t="shared" si="88"/>
        <v>0</v>
      </c>
      <c r="I760" s="16">
        <f t="shared" si="89"/>
        <v>0</v>
      </c>
      <c r="J760" s="22">
        <f t="shared" si="90"/>
        <v>25191</v>
      </c>
      <c r="K760" s="22">
        <f t="shared" si="92"/>
        <v>0.33277410832232496</v>
      </c>
      <c r="L760" s="22">
        <f t="shared" si="93"/>
        <v>43</v>
      </c>
      <c r="M760" s="41">
        <f t="shared" si="94"/>
        <v>0.43</v>
      </c>
      <c r="N760" s="41">
        <f t="shared" si="95"/>
        <v>0.43</v>
      </c>
    </row>
    <row r="761" spans="1:14" x14ac:dyDescent="0.2">
      <c r="A761" s="12">
        <v>100</v>
      </c>
      <c r="B761" s="12">
        <f t="shared" si="91"/>
        <v>75800</v>
      </c>
      <c r="C761" s="13">
        <f>'Aliquote medie'!C761</f>
        <v>3</v>
      </c>
      <c r="D761" s="43">
        <f>'Aliquote medie'!D761</f>
        <v>0.43</v>
      </c>
      <c r="E761" s="14">
        <f>'Aliquote medie'!F761</f>
        <v>25234</v>
      </c>
      <c r="F761" s="43">
        <f>'Aliquote medie'!G761</f>
        <v>0.33290237467018469</v>
      </c>
      <c r="G761" s="15">
        <f>VLOOKUP(B761,'Detrazioni '!A:N,14,FALSE)</f>
        <v>0</v>
      </c>
      <c r="H761" s="3">
        <f t="shared" si="88"/>
        <v>0</v>
      </c>
      <c r="I761" s="16">
        <f t="shared" si="89"/>
        <v>0</v>
      </c>
      <c r="J761" s="22">
        <f t="shared" si="90"/>
        <v>25234</v>
      </c>
      <c r="K761" s="22">
        <f t="shared" si="92"/>
        <v>0.33290237467018469</v>
      </c>
      <c r="L761" s="22">
        <f t="shared" si="93"/>
        <v>43</v>
      </c>
      <c r="M761" s="41">
        <f t="shared" si="94"/>
        <v>0.43</v>
      </c>
      <c r="N761" s="41">
        <f t="shared" si="95"/>
        <v>0.43</v>
      </c>
    </row>
    <row r="762" spans="1:14" x14ac:dyDescent="0.2">
      <c r="A762" s="12">
        <v>100</v>
      </c>
      <c r="B762" s="12">
        <f t="shared" si="91"/>
        <v>75900</v>
      </c>
      <c r="C762" s="13">
        <f>'Aliquote medie'!C762</f>
        <v>3</v>
      </c>
      <c r="D762" s="43">
        <f>'Aliquote medie'!D762</f>
        <v>0.43</v>
      </c>
      <c r="E762" s="14">
        <f>'Aliquote medie'!F762</f>
        <v>25277</v>
      </c>
      <c r="F762" s="43">
        <f>'Aliquote medie'!G762</f>
        <v>0.33303030303030301</v>
      </c>
      <c r="G762" s="15">
        <f>VLOOKUP(B762,'Detrazioni '!A:N,14,FALSE)</f>
        <v>0</v>
      </c>
      <c r="H762" s="3">
        <f t="shared" si="88"/>
        <v>0</v>
      </c>
      <c r="I762" s="16">
        <f t="shared" si="89"/>
        <v>0</v>
      </c>
      <c r="J762" s="22">
        <f t="shared" si="90"/>
        <v>25277</v>
      </c>
      <c r="K762" s="22">
        <f t="shared" si="92"/>
        <v>0.33303030303030301</v>
      </c>
      <c r="L762" s="22">
        <f t="shared" si="93"/>
        <v>43</v>
      </c>
      <c r="M762" s="41">
        <f t="shared" si="94"/>
        <v>0.43</v>
      </c>
      <c r="N762" s="41">
        <f t="shared" si="95"/>
        <v>0.43</v>
      </c>
    </row>
    <row r="763" spans="1:14" x14ac:dyDescent="0.2">
      <c r="A763" s="12">
        <v>100</v>
      </c>
      <c r="B763" s="12">
        <f t="shared" si="91"/>
        <v>76000</v>
      </c>
      <c r="C763" s="13">
        <f>'Aliquote medie'!C763</f>
        <v>3</v>
      </c>
      <c r="D763" s="43">
        <f>'Aliquote medie'!D763</f>
        <v>0.43</v>
      </c>
      <c r="E763" s="14">
        <f>'Aliquote medie'!F763</f>
        <v>25320</v>
      </c>
      <c r="F763" s="43">
        <f>'Aliquote medie'!G763</f>
        <v>0.3331578947368421</v>
      </c>
      <c r="G763" s="15">
        <f>VLOOKUP(B763,'Detrazioni '!A:N,14,FALSE)</f>
        <v>0</v>
      </c>
      <c r="H763" s="3">
        <f t="shared" si="88"/>
        <v>0</v>
      </c>
      <c r="I763" s="16">
        <f t="shared" si="89"/>
        <v>0</v>
      </c>
      <c r="J763" s="22">
        <f t="shared" si="90"/>
        <v>25320</v>
      </c>
      <c r="K763" s="22">
        <f t="shared" si="92"/>
        <v>0.3331578947368421</v>
      </c>
      <c r="L763" s="22">
        <f t="shared" si="93"/>
        <v>43</v>
      </c>
      <c r="M763" s="41">
        <f t="shared" si="94"/>
        <v>0.43</v>
      </c>
      <c r="N763" s="41">
        <f t="shared" si="95"/>
        <v>0.43</v>
      </c>
    </row>
    <row r="764" spans="1:14" x14ac:dyDescent="0.2">
      <c r="A764" s="12">
        <v>100</v>
      </c>
      <c r="B764" s="12">
        <f t="shared" si="91"/>
        <v>76100</v>
      </c>
      <c r="C764" s="13">
        <f>'Aliquote medie'!C764</f>
        <v>3</v>
      </c>
      <c r="D764" s="43">
        <f>'Aliquote medie'!D764</f>
        <v>0.43</v>
      </c>
      <c r="E764" s="14">
        <f>'Aliquote medie'!F764</f>
        <v>25363</v>
      </c>
      <c r="F764" s="43">
        <f>'Aliquote medie'!G764</f>
        <v>0.33328515111695139</v>
      </c>
      <c r="G764" s="15">
        <f>VLOOKUP(B764,'Detrazioni '!A:N,14,FALSE)</f>
        <v>0</v>
      </c>
      <c r="H764" s="3">
        <f t="shared" si="88"/>
        <v>0</v>
      </c>
      <c r="I764" s="16">
        <f t="shared" si="89"/>
        <v>0</v>
      </c>
      <c r="J764" s="22">
        <f t="shared" si="90"/>
        <v>25363</v>
      </c>
      <c r="K764" s="22">
        <f t="shared" si="92"/>
        <v>0.33328515111695139</v>
      </c>
      <c r="L764" s="22">
        <f t="shared" si="93"/>
        <v>43</v>
      </c>
      <c r="M764" s="41">
        <f t="shared" si="94"/>
        <v>0.43</v>
      </c>
      <c r="N764" s="41">
        <f t="shared" si="95"/>
        <v>0.43</v>
      </c>
    </row>
    <row r="765" spans="1:14" x14ac:dyDescent="0.2">
      <c r="A765" s="12">
        <v>100</v>
      </c>
      <c r="B765" s="12">
        <f t="shared" si="91"/>
        <v>76200</v>
      </c>
      <c r="C765" s="13">
        <f>'Aliquote medie'!C765</f>
        <v>3</v>
      </c>
      <c r="D765" s="43">
        <f>'Aliquote medie'!D765</f>
        <v>0.43</v>
      </c>
      <c r="E765" s="14">
        <f>'Aliquote medie'!F765</f>
        <v>25406</v>
      </c>
      <c r="F765" s="43">
        <f>'Aliquote medie'!G765</f>
        <v>0.33341207349081364</v>
      </c>
      <c r="G765" s="15">
        <f>VLOOKUP(B765,'Detrazioni '!A:N,14,FALSE)</f>
        <v>0</v>
      </c>
      <c r="H765" s="3">
        <f t="shared" si="88"/>
        <v>0</v>
      </c>
      <c r="I765" s="16">
        <f t="shared" si="89"/>
        <v>0</v>
      </c>
      <c r="J765" s="22">
        <f t="shared" si="90"/>
        <v>25406</v>
      </c>
      <c r="K765" s="22">
        <f t="shared" si="92"/>
        <v>0.33341207349081364</v>
      </c>
      <c r="L765" s="22">
        <f t="shared" si="93"/>
        <v>43</v>
      </c>
      <c r="M765" s="41">
        <f t="shared" si="94"/>
        <v>0.43</v>
      </c>
      <c r="N765" s="41">
        <f t="shared" si="95"/>
        <v>0.43</v>
      </c>
    </row>
    <row r="766" spans="1:14" x14ac:dyDescent="0.2">
      <c r="A766" s="12">
        <v>100</v>
      </c>
      <c r="B766" s="12">
        <f t="shared" si="91"/>
        <v>76300</v>
      </c>
      <c r="C766" s="13">
        <f>'Aliquote medie'!C766</f>
        <v>3</v>
      </c>
      <c r="D766" s="43">
        <f>'Aliquote medie'!D766</f>
        <v>0.43</v>
      </c>
      <c r="E766" s="14">
        <f>'Aliquote medie'!F766</f>
        <v>25449</v>
      </c>
      <c r="F766" s="43">
        <f>'Aliquote medie'!G766</f>
        <v>0.33353866317169067</v>
      </c>
      <c r="G766" s="15">
        <f>VLOOKUP(B766,'Detrazioni '!A:N,14,FALSE)</f>
        <v>0</v>
      </c>
      <c r="H766" s="3">
        <f t="shared" si="88"/>
        <v>0</v>
      </c>
      <c r="I766" s="16">
        <f t="shared" si="89"/>
        <v>0</v>
      </c>
      <c r="J766" s="22">
        <f t="shared" si="90"/>
        <v>25449</v>
      </c>
      <c r="K766" s="22">
        <f t="shared" si="92"/>
        <v>0.33353866317169067</v>
      </c>
      <c r="L766" s="22">
        <f t="shared" si="93"/>
        <v>43</v>
      </c>
      <c r="M766" s="41">
        <f t="shared" si="94"/>
        <v>0.43</v>
      </c>
      <c r="N766" s="41">
        <f t="shared" si="95"/>
        <v>0.43</v>
      </c>
    </row>
    <row r="767" spans="1:14" x14ac:dyDescent="0.2">
      <c r="A767" s="12">
        <v>100</v>
      </c>
      <c r="B767" s="12">
        <f t="shared" si="91"/>
        <v>76400</v>
      </c>
      <c r="C767" s="13">
        <f>'Aliquote medie'!C767</f>
        <v>3</v>
      </c>
      <c r="D767" s="43">
        <f>'Aliquote medie'!D767</f>
        <v>0.43</v>
      </c>
      <c r="E767" s="14">
        <f>'Aliquote medie'!F767</f>
        <v>25492</v>
      </c>
      <c r="F767" s="43">
        <f>'Aliquote medie'!G767</f>
        <v>0.3336649214659686</v>
      </c>
      <c r="G767" s="15">
        <f>VLOOKUP(B767,'Detrazioni '!A:N,14,FALSE)</f>
        <v>0</v>
      </c>
      <c r="H767" s="3">
        <f t="shared" si="88"/>
        <v>0</v>
      </c>
      <c r="I767" s="16">
        <f t="shared" si="89"/>
        <v>0</v>
      </c>
      <c r="J767" s="22">
        <f t="shared" si="90"/>
        <v>25492</v>
      </c>
      <c r="K767" s="22">
        <f t="shared" si="92"/>
        <v>0.3336649214659686</v>
      </c>
      <c r="L767" s="22">
        <f t="shared" si="93"/>
        <v>43</v>
      </c>
      <c r="M767" s="41">
        <f t="shared" si="94"/>
        <v>0.43</v>
      </c>
      <c r="N767" s="41">
        <f t="shared" si="95"/>
        <v>0.43</v>
      </c>
    </row>
    <row r="768" spans="1:14" x14ac:dyDescent="0.2">
      <c r="A768" s="12">
        <v>100</v>
      </c>
      <c r="B768" s="12">
        <f t="shared" si="91"/>
        <v>76500</v>
      </c>
      <c r="C768" s="13">
        <f>'Aliquote medie'!C768</f>
        <v>3</v>
      </c>
      <c r="D768" s="43">
        <f>'Aliquote medie'!D768</f>
        <v>0.43</v>
      </c>
      <c r="E768" s="14">
        <f>'Aliquote medie'!F768</f>
        <v>25535</v>
      </c>
      <c r="F768" s="43">
        <f>'Aliquote medie'!G768</f>
        <v>0.33379084967320261</v>
      </c>
      <c r="G768" s="15">
        <f>VLOOKUP(B768,'Detrazioni '!A:N,14,FALSE)</f>
        <v>0</v>
      </c>
      <c r="H768" s="3">
        <f t="shared" si="88"/>
        <v>0</v>
      </c>
      <c r="I768" s="16">
        <f t="shared" si="89"/>
        <v>0</v>
      </c>
      <c r="J768" s="22">
        <f t="shared" si="90"/>
        <v>25535</v>
      </c>
      <c r="K768" s="22">
        <f t="shared" si="92"/>
        <v>0.33379084967320261</v>
      </c>
      <c r="L768" s="22">
        <f t="shared" si="93"/>
        <v>43</v>
      </c>
      <c r="M768" s="41">
        <f t="shared" si="94"/>
        <v>0.43</v>
      </c>
      <c r="N768" s="41">
        <f t="shared" si="95"/>
        <v>0.43</v>
      </c>
    </row>
    <row r="769" spans="1:14" x14ac:dyDescent="0.2">
      <c r="A769" s="12">
        <v>100</v>
      </c>
      <c r="B769" s="12">
        <f t="shared" si="91"/>
        <v>76600</v>
      </c>
      <c r="C769" s="13">
        <f>'Aliquote medie'!C769</f>
        <v>3</v>
      </c>
      <c r="D769" s="43">
        <f>'Aliquote medie'!D769</f>
        <v>0.43</v>
      </c>
      <c r="E769" s="14">
        <f>'Aliquote medie'!F769</f>
        <v>25578</v>
      </c>
      <c r="F769" s="43">
        <f>'Aliquote medie'!G769</f>
        <v>0.33391644908616186</v>
      </c>
      <c r="G769" s="15">
        <f>VLOOKUP(B769,'Detrazioni '!A:N,14,FALSE)</f>
        <v>0</v>
      </c>
      <c r="H769" s="3">
        <f t="shared" si="88"/>
        <v>0</v>
      </c>
      <c r="I769" s="16">
        <f t="shared" si="89"/>
        <v>0</v>
      </c>
      <c r="J769" s="22">
        <f t="shared" si="90"/>
        <v>25578</v>
      </c>
      <c r="K769" s="22">
        <f t="shared" si="92"/>
        <v>0.33391644908616186</v>
      </c>
      <c r="L769" s="22">
        <f t="shared" si="93"/>
        <v>43</v>
      </c>
      <c r="M769" s="41">
        <f t="shared" si="94"/>
        <v>0.43</v>
      </c>
      <c r="N769" s="41">
        <f t="shared" si="95"/>
        <v>0.43</v>
      </c>
    </row>
    <row r="770" spans="1:14" x14ac:dyDescent="0.2">
      <c r="A770" s="12">
        <v>100</v>
      </c>
      <c r="B770" s="12">
        <f t="shared" si="91"/>
        <v>76700</v>
      </c>
      <c r="C770" s="13">
        <f>'Aliquote medie'!C770</f>
        <v>3</v>
      </c>
      <c r="D770" s="43">
        <f>'Aliquote medie'!D770</f>
        <v>0.43</v>
      </c>
      <c r="E770" s="14">
        <f>'Aliquote medie'!F770</f>
        <v>25621</v>
      </c>
      <c r="F770" s="43">
        <f>'Aliquote medie'!G770</f>
        <v>0.33404172099087354</v>
      </c>
      <c r="G770" s="15">
        <f>VLOOKUP(B770,'Detrazioni '!A:N,14,FALSE)</f>
        <v>0</v>
      </c>
      <c r="H770" s="3">
        <f t="shared" si="88"/>
        <v>0</v>
      </c>
      <c r="I770" s="16">
        <f t="shared" si="89"/>
        <v>0</v>
      </c>
      <c r="J770" s="22">
        <f t="shared" si="90"/>
        <v>25621</v>
      </c>
      <c r="K770" s="22">
        <f t="shared" si="92"/>
        <v>0.33404172099087354</v>
      </c>
      <c r="L770" s="22">
        <f t="shared" si="93"/>
        <v>43</v>
      </c>
      <c r="M770" s="41">
        <f t="shared" si="94"/>
        <v>0.43</v>
      </c>
      <c r="N770" s="41">
        <f t="shared" si="95"/>
        <v>0.43</v>
      </c>
    </row>
    <row r="771" spans="1:14" x14ac:dyDescent="0.2">
      <c r="A771" s="12">
        <v>100</v>
      </c>
      <c r="B771" s="12">
        <f t="shared" si="91"/>
        <v>76800</v>
      </c>
      <c r="C771" s="13">
        <f>'Aliquote medie'!C771</f>
        <v>3</v>
      </c>
      <c r="D771" s="43">
        <f>'Aliquote medie'!D771</f>
        <v>0.43</v>
      </c>
      <c r="E771" s="14">
        <f>'Aliquote medie'!F771</f>
        <v>25664</v>
      </c>
      <c r="F771" s="43">
        <f>'Aliquote medie'!G771</f>
        <v>0.33416666666666667</v>
      </c>
      <c r="G771" s="15">
        <f>VLOOKUP(B771,'Detrazioni '!A:N,14,FALSE)</f>
        <v>0</v>
      </c>
      <c r="H771" s="3">
        <f t="shared" si="88"/>
        <v>0</v>
      </c>
      <c r="I771" s="16">
        <f t="shared" si="89"/>
        <v>0</v>
      </c>
      <c r="J771" s="22">
        <f t="shared" si="90"/>
        <v>25664</v>
      </c>
      <c r="K771" s="22">
        <f t="shared" si="92"/>
        <v>0.33416666666666667</v>
      </c>
      <c r="L771" s="22">
        <f t="shared" si="93"/>
        <v>43</v>
      </c>
      <c r="M771" s="41">
        <f t="shared" si="94"/>
        <v>0.43</v>
      </c>
      <c r="N771" s="41">
        <f t="shared" si="95"/>
        <v>0.43</v>
      </c>
    </row>
    <row r="772" spans="1:14" x14ac:dyDescent="0.2">
      <c r="A772" s="12">
        <v>100</v>
      </c>
      <c r="B772" s="12">
        <f t="shared" si="91"/>
        <v>76900</v>
      </c>
      <c r="C772" s="13">
        <f>'Aliquote medie'!C772</f>
        <v>3</v>
      </c>
      <c r="D772" s="43">
        <f>'Aliquote medie'!D772</f>
        <v>0.43</v>
      </c>
      <c r="E772" s="14">
        <f>'Aliquote medie'!F772</f>
        <v>25707</v>
      </c>
      <c r="F772" s="43">
        <f>'Aliquote medie'!G772</f>
        <v>0.33429128738621589</v>
      </c>
      <c r="G772" s="15">
        <f>VLOOKUP(B772,'Detrazioni '!A:N,14,FALSE)</f>
        <v>0</v>
      </c>
      <c r="H772" s="3">
        <f t="shared" ref="H772:H835" si="96">IF(AND(E772&gt;G772,B772&lt;=15000),1200,0)</f>
        <v>0</v>
      </c>
      <c r="I772" s="16">
        <f t="shared" ref="I772:I835" si="97">G772+H772</f>
        <v>0</v>
      </c>
      <c r="J772" s="22">
        <f t="shared" ref="J772:J835" si="98">IF(G772&gt;E772,0,E772-G772-H772)</f>
        <v>25707</v>
      </c>
      <c r="K772" s="22">
        <f t="shared" si="92"/>
        <v>0.33429128738621589</v>
      </c>
      <c r="L772" s="22">
        <f t="shared" si="93"/>
        <v>43</v>
      </c>
      <c r="M772" s="41">
        <f t="shared" si="94"/>
        <v>0.43</v>
      </c>
      <c r="N772" s="41">
        <f t="shared" si="95"/>
        <v>0.43</v>
      </c>
    </row>
    <row r="773" spans="1:14" x14ac:dyDescent="0.2">
      <c r="A773" s="12">
        <v>100</v>
      </c>
      <c r="B773" s="12">
        <f t="shared" ref="B773:B836" si="99">B772+A773</f>
        <v>77000</v>
      </c>
      <c r="C773" s="13">
        <f>'Aliquote medie'!C773</f>
        <v>3</v>
      </c>
      <c r="D773" s="43">
        <f>'Aliquote medie'!D773</f>
        <v>0.43</v>
      </c>
      <c r="E773" s="14">
        <f>'Aliquote medie'!F773</f>
        <v>25750</v>
      </c>
      <c r="F773" s="43">
        <f>'Aliquote medie'!G773</f>
        <v>0.33441558441558439</v>
      </c>
      <c r="G773" s="15">
        <f>VLOOKUP(B773,'Detrazioni '!A:N,14,FALSE)</f>
        <v>0</v>
      </c>
      <c r="H773" s="3">
        <f t="shared" si="96"/>
        <v>0</v>
      </c>
      <c r="I773" s="16">
        <f t="shared" si="97"/>
        <v>0</v>
      </c>
      <c r="J773" s="22">
        <f t="shared" si="98"/>
        <v>25750</v>
      </c>
      <c r="K773" s="22">
        <f t="shared" ref="K773:K836" si="100">J773/B773</f>
        <v>0.33441558441558439</v>
      </c>
      <c r="L773" s="22">
        <f t="shared" ref="L773:L836" si="101">(J773-J772)</f>
        <v>43</v>
      </c>
      <c r="M773" s="41">
        <f t="shared" ref="M773:M836" si="102">L773/A773</f>
        <v>0.43</v>
      </c>
      <c r="N773" s="41">
        <f t="shared" ref="N773:N836" si="103">IF(AND(M773&lt;1,M773&gt;-0.3),M773,"")</f>
        <v>0.43</v>
      </c>
    </row>
    <row r="774" spans="1:14" x14ac:dyDescent="0.2">
      <c r="A774" s="12">
        <v>100</v>
      </c>
      <c r="B774" s="12">
        <f t="shared" si="99"/>
        <v>77100</v>
      </c>
      <c r="C774" s="13">
        <f>'Aliquote medie'!C774</f>
        <v>3</v>
      </c>
      <c r="D774" s="43">
        <f>'Aliquote medie'!D774</f>
        <v>0.43</v>
      </c>
      <c r="E774" s="14">
        <f>'Aliquote medie'!F774</f>
        <v>25793</v>
      </c>
      <c r="F774" s="43">
        <f>'Aliquote medie'!G774</f>
        <v>0.33453955901426718</v>
      </c>
      <c r="G774" s="15">
        <f>VLOOKUP(B774,'Detrazioni '!A:N,14,FALSE)</f>
        <v>0</v>
      </c>
      <c r="H774" s="3">
        <f t="shared" si="96"/>
        <v>0</v>
      </c>
      <c r="I774" s="16">
        <f t="shared" si="97"/>
        <v>0</v>
      </c>
      <c r="J774" s="22">
        <f t="shared" si="98"/>
        <v>25793</v>
      </c>
      <c r="K774" s="22">
        <f t="shared" si="100"/>
        <v>0.33453955901426718</v>
      </c>
      <c r="L774" s="22">
        <f t="shared" si="101"/>
        <v>43</v>
      </c>
      <c r="M774" s="41">
        <f t="shared" si="102"/>
        <v>0.43</v>
      </c>
      <c r="N774" s="41">
        <f t="shared" si="103"/>
        <v>0.43</v>
      </c>
    </row>
    <row r="775" spans="1:14" x14ac:dyDescent="0.2">
      <c r="A775" s="12">
        <v>100</v>
      </c>
      <c r="B775" s="12">
        <f t="shared" si="99"/>
        <v>77200</v>
      </c>
      <c r="C775" s="13">
        <f>'Aliquote medie'!C775</f>
        <v>3</v>
      </c>
      <c r="D775" s="43">
        <f>'Aliquote medie'!D775</f>
        <v>0.43</v>
      </c>
      <c r="E775" s="14">
        <f>'Aliquote medie'!F775</f>
        <v>25836</v>
      </c>
      <c r="F775" s="43">
        <f>'Aliquote medie'!G775</f>
        <v>0.33466321243523317</v>
      </c>
      <c r="G775" s="15">
        <f>VLOOKUP(B775,'Detrazioni '!A:N,14,FALSE)</f>
        <v>0</v>
      </c>
      <c r="H775" s="3">
        <f t="shared" si="96"/>
        <v>0</v>
      </c>
      <c r="I775" s="16">
        <f t="shared" si="97"/>
        <v>0</v>
      </c>
      <c r="J775" s="22">
        <f t="shared" si="98"/>
        <v>25836</v>
      </c>
      <c r="K775" s="22">
        <f t="shared" si="100"/>
        <v>0.33466321243523317</v>
      </c>
      <c r="L775" s="22">
        <f t="shared" si="101"/>
        <v>43</v>
      </c>
      <c r="M775" s="41">
        <f t="shared" si="102"/>
        <v>0.43</v>
      </c>
      <c r="N775" s="41">
        <f t="shared" si="103"/>
        <v>0.43</v>
      </c>
    </row>
    <row r="776" spans="1:14" x14ac:dyDescent="0.2">
      <c r="A776" s="12">
        <v>100</v>
      </c>
      <c r="B776" s="12">
        <f t="shared" si="99"/>
        <v>77300</v>
      </c>
      <c r="C776" s="13">
        <f>'Aliquote medie'!C776</f>
        <v>3</v>
      </c>
      <c r="D776" s="43">
        <f>'Aliquote medie'!D776</f>
        <v>0.43</v>
      </c>
      <c r="E776" s="14">
        <f>'Aliquote medie'!F776</f>
        <v>25879</v>
      </c>
      <c r="F776" s="43">
        <f>'Aliquote medie'!G776</f>
        <v>0.33478654592496765</v>
      </c>
      <c r="G776" s="15">
        <f>VLOOKUP(B776,'Detrazioni '!A:N,14,FALSE)</f>
        <v>0</v>
      </c>
      <c r="H776" s="3">
        <f t="shared" si="96"/>
        <v>0</v>
      </c>
      <c r="I776" s="16">
        <f t="shared" si="97"/>
        <v>0</v>
      </c>
      <c r="J776" s="22">
        <f t="shared" si="98"/>
        <v>25879</v>
      </c>
      <c r="K776" s="22">
        <f t="shared" si="100"/>
        <v>0.33478654592496765</v>
      </c>
      <c r="L776" s="22">
        <f t="shared" si="101"/>
        <v>43</v>
      </c>
      <c r="M776" s="41">
        <f t="shared" si="102"/>
        <v>0.43</v>
      </c>
      <c r="N776" s="41">
        <f t="shared" si="103"/>
        <v>0.43</v>
      </c>
    </row>
    <row r="777" spans="1:14" x14ac:dyDescent="0.2">
      <c r="A777" s="12">
        <v>100</v>
      </c>
      <c r="B777" s="12">
        <f t="shared" si="99"/>
        <v>77400</v>
      </c>
      <c r="C777" s="13">
        <f>'Aliquote medie'!C777</f>
        <v>3</v>
      </c>
      <c r="D777" s="43">
        <f>'Aliquote medie'!D777</f>
        <v>0.43</v>
      </c>
      <c r="E777" s="14">
        <f>'Aliquote medie'!F777</f>
        <v>25922</v>
      </c>
      <c r="F777" s="43">
        <f>'Aliquote medie'!G777</f>
        <v>0.33490956072351419</v>
      </c>
      <c r="G777" s="15">
        <f>VLOOKUP(B777,'Detrazioni '!A:N,14,FALSE)</f>
        <v>0</v>
      </c>
      <c r="H777" s="3">
        <f t="shared" si="96"/>
        <v>0</v>
      </c>
      <c r="I777" s="16">
        <f t="shared" si="97"/>
        <v>0</v>
      </c>
      <c r="J777" s="22">
        <f t="shared" si="98"/>
        <v>25922</v>
      </c>
      <c r="K777" s="22">
        <f t="shared" si="100"/>
        <v>0.33490956072351419</v>
      </c>
      <c r="L777" s="22">
        <f t="shared" si="101"/>
        <v>43</v>
      </c>
      <c r="M777" s="41">
        <f t="shared" si="102"/>
        <v>0.43</v>
      </c>
      <c r="N777" s="41">
        <f t="shared" si="103"/>
        <v>0.43</v>
      </c>
    </row>
    <row r="778" spans="1:14" x14ac:dyDescent="0.2">
      <c r="A778" s="12">
        <v>100</v>
      </c>
      <c r="B778" s="12">
        <f t="shared" si="99"/>
        <v>77500</v>
      </c>
      <c r="C778" s="13">
        <f>'Aliquote medie'!C778</f>
        <v>3</v>
      </c>
      <c r="D778" s="43">
        <f>'Aliquote medie'!D778</f>
        <v>0.43</v>
      </c>
      <c r="E778" s="14">
        <f>'Aliquote medie'!F778</f>
        <v>25965</v>
      </c>
      <c r="F778" s="43">
        <f>'Aliquote medie'!G778</f>
        <v>0.33503225806451614</v>
      </c>
      <c r="G778" s="15">
        <f>VLOOKUP(B778,'Detrazioni '!A:N,14,FALSE)</f>
        <v>0</v>
      </c>
      <c r="H778" s="3">
        <f t="shared" si="96"/>
        <v>0</v>
      </c>
      <c r="I778" s="16">
        <f t="shared" si="97"/>
        <v>0</v>
      </c>
      <c r="J778" s="22">
        <f t="shared" si="98"/>
        <v>25965</v>
      </c>
      <c r="K778" s="22">
        <f t="shared" si="100"/>
        <v>0.33503225806451614</v>
      </c>
      <c r="L778" s="22">
        <f t="shared" si="101"/>
        <v>43</v>
      </c>
      <c r="M778" s="41">
        <f t="shared" si="102"/>
        <v>0.43</v>
      </c>
      <c r="N778" s="41">
        <f t="shared" si="103"/>
        <v>0.43</v>
      </c>
    </row>
    <row r="779" spans="1:14" x14ac:dyDescent="0.2">
      <c r="A779" s="12">
        <v>100</v>
      </c>
      <c r="B779" s="12">
        <f t="shared" si="99"/>
        <v>77600</v>
      </c>
      <c r="C779" s="13">
        <f>'Aliquote medie'!C779</f>
        <v>3</v>
      </c>
      <c r="D779" s="43">
        <f>'Aliquote medie'!D779</f>
        <v>0.43</v>
      </c>
      <c r="E779" s="14">
        <f>'Aliquote medie'!F779</f>
        <v>26008</v>
      </c>
      <c r="F779" s="43">
        <f>'Aliquote medie'!G779</f>
        <v>0.33515463917525773</v>
      </c>
      <c r="G779" s="15">
        <f>VLOOKUP(B779,'Detrazioni '!A:N,14,FALSE)</f>
        <v>0</v>
      </c>
      <c r="H779" s="3">
        <f t="shared" si="96"/>
        <v>0</v>
      </c>
      <c r="I779" s="16">
        <f t="shared" si="97"/>
        <v>0</v>
      </c>
      <c r="J779" s="22">
        <f t="shared" si="98"/>
        <v>26008</v>
      </c>
      <c r="K779" s="22">
        <f t="shared" si="100"/>
        <v>0.33515463917525773</v>
      </c>
      <c r="L779" s="22">
        <f t="shared" si="101"/>
        <v>43</v>
      </c>
      <c r="M779" s="41">
        <f t="shared" si="102"/>
        <v>0.43</v>
      </c>
      <c r="N779" s="41">
        <f t="shared" si="103"/>
        <v>0.43</v>
      </c>
    </row>
    <row r="780" spans="1:14" x14ac:dyDescent="0.2">
      <c r="A780" s="12">
        <v>100</v>
      </c>
      <c r="B780" s="12">
        <f t="shared" si="99"/>
        <v>77700</v>
      </c>
      <c r="C780" s="13">
        <f>'Aliquote medie'!C780</f>
        <v>3</v>
      </c>
      <c r="D780" s="43">
        <f>'Aliquote medie'!D780</f>
        <v>0.43</v>
      </c>
      <c r="E780" s="14">
        <f>'Aliquote medie'!F780</f>
        <v>26051</v>
      </c>
      <c r="F780" s="43">
        <f>'Aliquote medie'!G780</f>
        <v>0.33527670527670528</v>
      </c>
      <c r="G780" s="15">
        <f>VLOOKUP(B780,'Detrazioni '!A:N,14,FALSE)</f>
        <v>0</v>
      </c>
      <c r="H780" s="3">
        <f t="shared" si="96"/>
        <v>0</v>
      </c>
      <c r="I780" s="16">
        <f t="shared" si="97"/>
        <v>0</v>
      </c>
      <c r="J780" s="22">
        <f t="shared" si="98"/>
        <v>26051</v>
      </c>
      <c r="K780" s="22">
        <f t="shared" si="100"/>
        <v>0.33527670527670528</v>
      </c>
      <c r="L780" s="22">
        <f t="shared" si="101"/>
        <v>43</v>
      </c>
      <c r="M780" s="41">
        <f t="shared" si="102"/>
        <v>0.43</v>
      </c>
      <c r="N780" s="41">
        <f t="shared" si="103"/>
        <v>0.43</v>
      </c>
    </row>
    <row r="781" spans="1:14" x14ac:dyDescent="0.2">
      <c r="A781" s="12">
        <v>100</v>
      </c>
      <c r="B781" s="12">
        <f t="shared" si="99"/>
        <v>77800</v>
      </c>
      <c r="C781" s="13">
        <f>'Aliquote medie'!C781</f>
        <v>3</v>
      </c>
      <c r="D781" s="43">
        <f>'Aliquote medie'!D781</f>
        <v>0.43</v>
      </c>
      <c r="E781" s="14">
        <f>'Aliquote medie'!F781</f>
        <v>26094</v>
      </c>
      <c r="F781" s="43">
        <f>'Aliquote medie'!G781</f>
        <v>0.33539845758354758</v>
      </c>
      <c r="G781" s="15">
        <f>VLOOKUP(B781,'Detrazioni '!A:N,14,FALSE)</f>
        <v>0</v>
      </c>
      <c r="H781" s="3">
        <f t="shared" si="96"/>
        <v>0</v>
      </c>
      <c r="I781" s="16">
        <f t="shared" si="97"/>
        <v>0</v>
      </c>
      <c r="J781" s="22">
        <f t="shared" si="98"/>
        <v>26094</v>
      </c>
      <c r="K781" s="22">
        <f t="shared" si="100"/>
        <v>0.33539845758354758</v>
      </c>
      <c r="L781" s="22">
        <f t="shared" si="101"/>
        <v>43</v>
      </c>
      <c r="M781" s="41">
        <f t="shared" si="102"/>
        <v>0.43</v>
      </c>
      <c r="N781" s="41">
        <f t="shared" si="103"/>
        <v>0.43</v>
      </c>
    </row>
    <row r="782" spans="1:14" x14ac:dyDescent="0.2">
      <c r="A782" s="12">
        <v>100</v>
      </c>
      <c r="B782" s="12">
        <f t="shared" si="99"/>
        <v>77900</v>
      </c>
      <c r="C782" s="13">
        <f>'Aliquote medie'!C782</f>
        <v>3</v>
      </c>
      <c r="D782" s="43">
        <f>'Aliquote medie'!D782</f>
        <v>0.43</v>
      </c>
      <c r="E782" s="14">
        <f>'Aliquote medie'!F782</f>
        <v>26137</v>
      </c>
      <c r="F782" s="43">
        <f>'Aliquote medie'!G782</f>
        <v>0.3355198973042362</v>
      </c>
      <c r="G782" s="15">
        <f>VLOOKUP(B782,'Detrazioni '!A:N,14,FALSE)</f>
        <v>0</v>
      </c>
      <c r="H782" s="3">
        <f t="shared" si="96"/>
        <v>0</v>
      </c>
      <c r="I782" s="16">
        <f t="shared" si="97"/>
        <v>0</v>
      </c>
      <c r="J782" s="22">
        <f t="shared" si="98"/>
        <v>26137</v>
      </c>
      <c r="K782" s="22">
        <f t="shared" si="100"/>
        <v>0.3355198973042362</v>
      </c>
      <c r="L782" s="22">
        <f t="shared" si="101"/>
        <v>43</v>
      </c>
      <c r="M782" s="41">
        <f t="shared" si="102"/>
        <v>0.43</v>
      </c>
      <c r="N782" s="41">
        <f t="shared" si="103"/>
        <v>0.43</v>
      </c>
    </row>
    <row r="783" spans="1:14" x14ac:dyDescent="0.2">
      <c r="A783" s="12">
        <v>100</v>
      </c>
      <c r="B783" s="12">
        <f t="shared" si="99"/>
        <v>78000</v>
      </c>
      <c r="C783" s="13">
        <f>'Aliquote medie'!C783</f>
        <v>3</v>
      </c>
      <c r="D783" s="43">
        <f>'Aliquote medie'!D783</f>
        <v>0.43</v>
      </c>
      <c r="E783" s="14">
        <f>'Aliquote medie'!F783</f>
        <v>26180</v>
      </c>
      <c r="F783" s="43">
        <f>'Aliquote medie'!G783</f>
        <v>0.33564102564102566</v>
      </c>
      <c r="G783" s="15">
        <f>VLOOKUP(B783,'Detrazioni '!A:N,14,FALSE)</f>
        <v>0</v>
      </c>
      <c r="H783" s="3">
        <f t="shared" si="96"/>
        <v>0</v>
      </c>
      <c r="I783" s="16">
        <f t="shared" si="97"/>
        <v>0</v>
      </c>
      <c r="J783" s="22">
        <f t="shared" si="98"/>
        <v>26180</v>
      </c>
      <c r="K783" s="22">
        <f t="shared" si="100"/>
        <v>0.33564102564102566</v>
      </c>
      <c r="L783" s="22">
        <f t="shared" si="101"/>
        <v>43</v>
      </c>
      <c r="M783" s="41">
        <f t="shared" si="102"/>
        <v>0.43</v>
      </c>
      <c r="N783" s="41">
        <f t="shared" si="103"/>
        <v>0.43</v>
      </c>
    </row>
    <row r="784" spans="1:14" x14ac:dyDescent="0.2">
      <c r="A784" s="12">
        <v>100</v>
      </c>
      <c r="B784" s="12">
        <f t="shared" si="99"/>
        <v>78100</v>
      </c>
      <c r="C784" s="13">
        <f>'Aliquote medie'!C784</f>
        <v>3</v>
      </c>
      <c r="D784" s="43">
        <f>'Aliquote medie'!D784</f>
        <v>0.43</v>
      </c>
      <c r="E784" s="14">
        <f>'Aliquote medie'!F784</f>
        <v>26223</v>
      </c>
      <c r="F784" s="43">
        <f>'Aliquote medie'!G784</f>
        <v>0.33576184379001278</v>
      </c>
      <c r="G784" s="15">
        <f>VLOOKUP(B784,'Detrazioni '!A:N,14,FALSE)</f>
        <v>0</v>
      </c>
      <c r="H784" s="3">
        <f t="shared" si="96"/>
        <v>0</v>
      </c>
      <c r="I784" s="16">
        <f t="shared" si="97"/>
        <v>0</v>
      </c>
      <c r="J784" s="22">
        <f t="shared" si="98"/>
        <v>26223</v>
      </c>
      <c r="K784" s="22">
        <f t="shared" si="100"/>
        <v>0.33576184379001278</v>
      </c>
      <c r="L784" s="22">
        <f t="shared" si="101"/>
        <v>43</v>
      </c>
      <c r="M784" s="41">
        <f t="shared" si="102"/>
        <v>0.43</v>
      </c>
      <c r="N784" s="41">
        <f t="shared" si="103"/>
        <v>0.43</v>
      </c>
    </row>
    <row r="785" spans="1:14" x14ac:dyDescent="0.2">
      <c r="A785" s="12">
        <v>100</v>
      </c>
      <c r="B785" s="12">
        <f t="shared" si="99"/>
        <v>78200</v>
      </c>
      <c r="C785" s="13">
        <f>'Aliquote medie'!C785</f>
        <v>3</v>
      </c>
      <c r="D785" s="43">
        <f>'Aliquote medie'!D785</f>
        <v>0.43</v>
      </c>
      <c r="E785" s="14">
        <f>'Aliquote medie'!F785</f>
        <v>26266</v>
      </c>
      <c r="F785" s="43">
        <f>'Aliquote medie'!G785</f>
        <v>0.33588235294117647</v>
      </c>
      <c r="G785" s="15">
        <f>VLOOKUP(B785,'Detrazioni '!A:N,14,FALSE)</f>
        <v>0</v>
      </c>
      <c r="H785" s="3">
        <f t="shared" si="96"/>
        <v>0</v>
      </c>
      <c r="I785" s="16">
        <f t="shared" si="97"/>
        <v>0</v>
      </c>
      <c r="J785" s="22">
        <f t="shared" si="98"/>
        <v>26266</v>
      </c>
      <c r="K785" s="22">
        <f t="shared" si="100"/>
        <v>0.33588235294117647</v>
      </c>
      <c r="L785" s="22">
        <f t="shared" si="101"/>
        <v>43</v>
      </c>
      <c r="M785" s="41">
        <f t="shared" si="102"/>
        <v>0.43</v>
      </c>
      <c r="N785" s="41">
        <f t="shared" si="103"/>
        <v>0.43</v>
      </c>
    </row>
    <row r="786" spans="1:14" x14ac:dyDescent="0.2">
      <c r="A786" s="12">
        <v>100</v>
      </c>
      <c r="B786" s="12">
        <f t="shared" si="99"/>
        <v>78300</v>
      </c>
      <c r="C786" s="13">
        <f>'Aliquote medie'!C786</f>
        <v>3</v>
      </c>
      <c r="D786" s="43">
        <f>'Aliquote medie'!D786</f>
        <v>0.43</v>
      </c>
      <c r="E786" s="14">
        <f>'Aliquote medie'!F786</f>
        <v>26309</v>
      </c>
      <c r="F786" s="43">
        <f>'Aliquote medie'!G786</f>
        <v>0.33600255427841635</v>
      </c>
      <c r="G786" s="15">
        <f>VLOOKUP(B786,'Detrazioni '!A:N,14,FALSE)</f>
        <v>0</v>
      </c>
      <c r="H786" s="3">
        <f t="shared" si="96"/>
        <v>0</v>
      </c>
      <c r="I786" s="16">
        <f t="shared" si="97"/>
        <v>0</v>
      </c>
      <c r="J786" s="22">
        <f t="shared" si="98"/>
        <v>26309</v>
      </c>
      <c r="K786" s="22">
        <f t="shared" si="100"/>
        <v>0.33600255427841635</v>
      </c>
      <c r="L786" s="22">
        <f t="shared" si="101"/>
        <v>43</v>
      </c>
      <c r="M786" s="41">
        <f t="shared" si="102"/>
        <v>0.43</v>
      </c>
      <c r="N786" s="41">
        <f t="shared" si="103"/>
        <v>0.43</v>
      </c>
    </row>
    <row r="787" spans="1:14" x14ac:dyDescent="0.2">
      <c r="A787" s="12">
        <v>100</v>
      </c>
      <c r="B787" s="12">
        <f t="shared" si="99"/>
        <v>78400</v>
      </c>
      <c r="C787" s="13">
        <f>'Aliquote medie'!C787</f>
        <v>3</v>
      </c>
      <c r="D787" s="43">
        <f>'Aliquote medie'!D787</f>
        <v>0.43</v>
      </c>
      <c r="E787" s="14">
        <f>'Aliquote medie'!F787</f>
        <v>26352</v>
      </c>
      <c r="F787" s="43">
        <f>'Aliquote medie'!G787</f>
        <v>0.33612244897959181</v>
      </c>
      <c r="G787" s="15">
        <f>VLOOKUP(B787,'Detrazioni '!A:N,14,FALSE)</f>
        <v>0</v>
      </c>
      <c r="H787" s="3">
        <f t="shared" si="96"/>
        <v>0</v>
      </c>
      <c r="I787" s="16">
        <f t="shared" si="97"/>
        <v>0</v>
      </c>
      <c r="J787" s="22">
        <f t="shared" si="98"/>
        <v>26352</v>
      </c>
      <c r="K787" s="22">
        <f t="shared" si="100"/>
        <v>0.33612244897959181</v>
      </c>
      <c r="L787" s="22">
        <f t="shared" si="101"/>
        <v>43</v>
      </c>
      <c r="M787" s="41">
        <f t="shared" si="102"/>
        <v>0.43</v>
      </c>
      <c r="N787" s="41">
        <f t="shared" si="103"/>
        <v>0.43</v>
      </c>
    </row>
    <row r="788" spans="1:14" x14ac:dyDescent="0.2">
      <c r="A788" s="12">
        <v>100</v>
      </c>
      <c r="B788" s="12">
        <f t="shared" si="99"/>
        <v>78500</v>
      </c>
      <c r="C788" s="13">
        <f>'Aliquote medie'!C788</f>
        <v>3</v>
      </c>
      <c r="D788" s="43">
        <f>'Aliquote medie'!D788</f>
        <v>0.43</v>
      </c>
      <c r="E788" s="14">
        <f>'Aliquote medie'!F788</f>
        <v>26395</v>
      </c>
      <c r="F788" s="43">
        <f>'Aliquote medie'!G788</f>
        <v>0.33624203821656051</v>
      </c>
      <c r="G788" s="15">
        <f>VLOOKUP(B788,'Detrazioni '!A:N,14,FALSE)</f>
        <v>0</v>
      </c>
      <c r="H788" s="3">
        <f t="shared" si="96"/>
        <v>0</v>
      </c>
      <c r="I788" s="16">
        <f t="shared" si="97"/>
        <v>0</v>
      </c>
      <c r="J788" s="22">
        <f t="shared" si="98"/>
        <v>26395</v>
      </c>
      <c r="K788" s="22">
        <f t="shared" si="100"/>
        <v>0.33624203821656051</v>
      </c>
      <c r="L788" s="22">
        <f t="shared" si="101"/>
        <v>43</v>
      </c>
      <c r="M788" s="41">
        <f t="shared" si="102"/>
        <v>0.43</v>
      </c>
      <c r="N788" s="41">
        <f t="shared" si="103"/>
        <v>0.43</v>
      </c>
    </row>
    <row r="789" spans="1:14" x14ac:dyDescent="0.2">
      <c r="A789" s="12">
        <v>100</v>
      </c>
      <c r="B789" s="12">
        <f t="shared" si="99"/>
        <v>78600</v>
      </c>
      <c r="C789" s="13">
        <f>'Aliquote medie'!C789</f>
        <v>3</v>
      </c>
      <c r="D789" s="43">
        <f>'Aliquote medie'!D789</f>
        <v>0.43</v>
      </c>
      <c r="E789" s="14">
        <f>'Aliquote medie'!F789</f>
        <v>26438</v>
      </c>
      <c r="F789" s="43">
        <f>'Aliquote medie'!G789</f>
        <v>0.33636132315521627</v>
      </c>
      <c r="G789" s="15">
        <f>VLOOKUP(B789,'Detrazioni '!A:N,14,FALSE)</f>
        <v>0</v>
      </c>
      <c r="H789" s="3">
        <f t="shared" si="96"/>
        <v>0</v>
      </c>
      <c r="I789" s="16">
        <f t="shared" si="97"/>
        <v>0</v>
      </c>
      <c r="J789" s="22">
        <f t="shared" si="98"/>
        <v>26438</v>
      </c>
      <c r="K789" s="22">
        <f t="shared" si="100"/>
        <v>0.33636132315521627</v>
      </c>
      <c r="L789" s="22">
        <f t="shared" si="101"/>
        <v>43</v>
      </c>
      <c r="M789" s="41">
        <f t="shared" si="102"/>
        <v>0.43</v>
      </c>
      <c r="N789" s="41">
        <f t="shared" si="103"/>
        <v>0.43</v>
      </c>
    </row>
    <row r="790" spans="1:14" x14ac:dyDescent="0.2">
      <c r="A790" s="12">
        <v>100</v>
      </c>
      <c r="B790" s="12">
        <f t="shared" si="99"/>
        <v>78700</v>
      </c>
      <c r="C790" s="13">
        <f>'Aliquote medie'!C790</f>
        <v>3</v>
      </c>
      <c r="D790" s="43">
        <f>'Aliquote medie'!D790</f>
        <v>0.43</v>
      </c>
      <c r="E790" s="14">
        <f>'Aliquote medie'!F790</f>
        <v>26481</v>
      </c>
      <c r="F790" s="43">
        <f>'Aliquote medie'!G790</f>
        <v>0.33648030495552733</v>
      </c>
      <c r="G790" s="15">
        <f>VLOOKUP(B790,'Detrazioni '!A:N,14,FALSE)</f>
        <v>0</v>
      </c>
      <c r="H790" s="3">
        <f t="shared" si="96"/>
        <v>0</v>
      </c>
      <c r="I790" s="16">
        <f t="shared" si="97"/>
        <v>0</v>
      </c>
      <c r="J790" s="22">
        <f t="shared" si="98"/>
        <v>26481</v>
      </c>
      <c r="K790" s="22">
        <f t="shared" si="100"/>
        <v>0.33648030495552733</v>
      </c>
      <c r="L790" s="22">
        <f t="shared" si="101"/>
        <v>43</v>
      </c>
      <c r="M790" s="41">
        <f t="shared" si="102"/>
        <v>0.43</v>
      </c>
      <c r="N790" s="41">
        <f t="shared" si="103"/>
        <v>0.43</v>
      </c>
    </row>
    <row r="791" spans="1:14" x14ac:dyDescent="0.2">
      <c r="A791" s="12">
        <v>100</v>
      </c>
      <c r="B791" s="12">
        <f t="shared" si="99"/>
        <v>78800</v>
      </c>
      <c r="C791" s="13">
        <f>'Aliquote medie'!C791</f>
        <v>3</v>
      </c>
      <c r="D791" s="43">
        <f>'Aliquote medie'!D791</f>
        <v>0.43</v>
      </c>
      <c r="E791" s="14">
        <f>'Aliquote medie'!F791</f>
        <v>26524</v>
      </c>
      <c r="F791" s="43">
        <f>'Aliquote medie'!G791</f>
        <v>0.33659898477157363</v>
      </c>
      <c r="G791" s="15">
        <f>VLOOKUP(B791,'Detrazioni '!A:N,14,FALSE)</f>
        <v>0</v>
      </c>
      <c r="H791" s="3">
        <f t="shared" si="96"/>
        <v>0</v>
      </c>
      <c r="I791" s="16">
        <f t="shared" si="97"/>
        <v>0</v>
      </c>
      <c r="J791" s="22">
        <f t="shared" si="98"/>
        <v>26524</v>
      </c>
      <c r="K791" s="22">
        <f t="shared" si="100"/>
        <v>0.33659898477157363</v>
      </c>
      <c r="L791" s="22">
        <f t="shared" si="101"/>
        <v>43</v>
      </c>
      <c r="M791" s="41">
        <f t="shared" si="102"/>
        <v>0.43</v>
      </c>
      <c r="N791" s="41">
        <f t="shared" si="103"/>
        <v>0.43</v>
      </c>
    </row>
    <row r="792" spans="1:14" x14ac:dyDescent="0.2">
      <c r="A792" s="12">
        <v>100</v>
      </c>
      <c r="B792" s="12">
        <f t="shared" si="99"/>
        <v>78900</v>
      </c>
      <c r="C792" s="13">
        <f>'Aliquote medie'!C792</f>
        <v>3</v>
      </c>
      <c r="D792" s="43">
        <f>'Aliquote medie'!D792</f>
        <v>0.43</v>
      </c>
      <c r="E792" s="14">
        <f>'Aliquote medie'!F792</f>
        <v>26567</v>
      </c>
      <c r="F792" s="43">
        <f>'Aliquote medie'!G792</f>
        <v>0.33671736375158429</v>
      </c>
      <c r="G792" s="15">
        <f>VLOOKUP(B792,'Detrazioni '!A:N,14,FALSE)</f>
        <v>0</v>
      </c>
      <c r="H792" s="3">
        <f t="shared" si="96"/>
        <v>0</v>
      </c>
      <c r="I792" s="16">
        <f t="shared" si="97"/>
        <v>0</v>
      </c>
      <c r="J792" s="22">
        <f t="shared" si="98"/>
        <v>26567</v>
      </c>
      <c r="K792" s="22">
        <f t="shared" si="100"/>
        <v>0.33671736375158429</v>
      </c>
      <c r="L792" s="22">
        <f t="shared" si="101"/>
        <v>43</v>
      </c>
      <c r="M792" s="41">
        <f t="shared" si="102"/>
        <v>0.43</v>
      </c>
      <c r="N792" s="41">
        <f t="shared" si="103"/>
        <v>0.43</v>
      </c>
    </row>
    <row r="793" spans="1:14" x14ac:dyDescent="0.2">
      <c r="A793" s="12">
        <v>100</v>
      </c>
      <c r="B793" s="12">
        <f t="shared" si="99"/>
        <v>79000</v>
      </c>
      <c r="C793" s="13">
        <f>'Aliquote medie'!C793</f>
        <v>3</v>
      </c>
      <c r="D793" s="43">
        <f>'Aliquote medie'!D793</f>
        <v>0.43</v>
      </c>
      <c r="E793" s="14">
        <f>'Aliquote medie'!F793</f>
        <v>26610</v>
      </c>
      <c r="F793" s="43">
        <f>'Aliquote medie'!G793</f>
        <v>0.33683544303797469</v>
      </c>
      <c r="G793" s="15">
        <f>VLOOKUP(B793,'Detrazioni '!A:N,14,FALSE)</f>
        <v>0</v>
      </c>
      <c r="H793" s="3">
        <f t="shared" si="96"/>
        <v>0</v>
      </c>
      <c r="I793" s="16">
        <f t="shared" si="97"/>
        <v>0</v>
      </c>
      <c r="J793" s="22">
        <f t="shared" si="98"/>
        <v>26610</v>
      </c>
      <c r="K793" s="22">
        <f t="shared" si="100"/>
        <v>0.33683544303797469</v>
      </c>
      <c r="L793" s="22">
        <f t="shared" si="101"/>
        <v>43</v>
      </c>
      <c r="M793" s="41">
        <f t="shared" si="102"/>
        <v>0.43</v>
      </c>
      <c r="N793" s="41">
        <f t="shared" si="103"/>
        <v>0.43</v>
      </c>
    </row>
    <row r="794" spans="1:14" x14ac:dyDescent="0.2">
      <c r="A794" s="12">
        <v>100</v>
      </c>
      <c r="B794" s="12">
        <f t="shared" si="99"/>
        <v>79100</v>
      </c>
      <c r="C794" s="13">
        <f>'Aliquote medie'!C794</f>
        <v>3</v>
      </c>
      <c r="D794" s="43">
        <f>'Aliquote medie'!D794</f>
        <v>0.43</v>
      </c>
      <c r="E794" s="14">
        <f>'Aliquote medie'!F794</f>
        <v>26653</v>
      </c>
      <c r="F794" s="43">
        <f>'Aliquote medie'!G794</f>
        <v>0.33695322376738307</v>
      </c>
      <c r="G794" s="15">
        <f>VLOOKUP(B794,'Detrazioni '!A:N,14,FALSE)</f>
        <v>0</v>
      </c>
      <c r="H794" s="3">
        <f t="shared" si="96"/>
        <v>0</v>
      </c>
      <c r="I794" s="16">
        <f t="shared" si="97"/>
        <v>0</v>
      </c>
      <c r="J794" s="22">
        <f t="shared" si="98"/>
        <v>26653</v>
      </c>
      <c r="K794" s="22">
        <f t="shared" si="100"/>
        <v>0.33695322376738307</v>
      </c>
      <c r="L794" s="22">
        <f t="shared" si="101"/>
        <v>43</v>
      </c>
      <c r="M794" s="41">
        <f t="shared" si="102"/>
        <v>0.43</v>
      </c>
      <c r="N794" s="41">
        <f t="shared" si="103"/>
        <v>0.43</v>
      </c>
    </row>
    <row r="795" spans="1:14" x14ac:dyDescent="0.2">
      <c r="A795" s="12">
        <v>100</v>
      </c>
      <c r="B795" s="12">
        <f t="shared" si="99"/>
        <v>79200</v>
      </c>
      <c r="C795" s="13">
        <f>'Aliquote medie'!C795</f>
        <v>3</v>
      </c>
      <c r="D795" s="43">
        <f>'Aliquote medie'!D795</f>
        <v>0.43</v>
      </c>
      <c r="E795" s="14">
        <f>'Aliquote medie'!F795</f>
        <v>26696</v>
      </c>
      <c r="F795" s="43">
        <f>'Aliquote medie'!G795</f>
        <v>0.33707070707070708</v>
      </c>
      <c r="G795" s="15">
        <f>VLOOKUP(B795,'Detrazioni '!A:N,14,FALSE)</f>
        <v>0</v>
      </c>
      <c r="H795" s="3">
        <f t="shared" si="96"/>
        <v>0</v>
      </c>
      <c r="I795" s="16">
        <f t="shared" si="97"/>
        <v>0</v>
      </c>
      <c r="J795" s="22">
        <f t="shared" si="98"/>
        <v>26696</v>
      </c>
      <c r="K795" s="22">
        <f t="shared" si="100"/>
        <v>0.33707070707070708</v>
      </c>
      <c r="L795" s="22">
        <f t="shared" si="101"/>
        <v>43</v>
      </c>
      <c r="M795" s="41">
        <f t="shared" si="102"/>
        <v>0.43</v>
      </c>
      <c r="N795" s="41">
        <f t="shared" si="103"/>
        <v>0.43</v>
      </c>
    </row>
    <row r="796" spans="1:14" x14ac:dyDescent="0.2">
      <c r="A796" s="12">
        <v>100</v>
      </c>
      <c r="B796" s="12">
        <f t="shared" si="99"/>
        <v>79300</v>
      </c>
      <c r="C796" s="13">
        <f>'Aliquote medie'!C796</f>
        <v>3</v>
      </c>
      <c r="D796" s="43">
        <f>'Aliquote medie'!D796</f>
        <v>0.43</v>
      </c>
      <c r="E796" s="14">
        <f>'Aliquote medie'!F796</f>
        <v>26739</v>
      </c>
      <c r="F796" s="43">
        <f>'Aliquote medie'!G796</f>
        <v>0.33718789407313998</v>
      </c>
      <c r="G796" s="15">
        <f>VLOOKUP(B796,'Detrazioni '!A:N,14,FALSE)</f>
        <v>0</v>
      </c>
      <c r="H796" s="3">
        <f t="shared" si="96"/>
        <v>0</v>
      </c>
      <c r="I796" s="16">
        <f t="shared" si="97"/>
        <v>0</v>
      </c>
      <c r="J796" s="22">
        <f t="shared" si="98"/>
        <v>26739</v>
      </c>
      <c r="K796" s="22">
        <f t="shared" si="100"/>
        <v>0.33718789407313998</v>
      </c>
      <c r="L796" s="22">
        <f t="shared" si="101"/>
        <v>43</v>
      </c>
      <c r="M796" s="41">
        <f t="shared" si="102"/>
        <v>0.43</v>
      </c>
      <c r="N796" s="41">
        <f t="shared" si="103"/>
        <v>0.43</v>
      </c>
    </row>
    <row r="797" spans="1:14" x14ac:dyDescent="0.2">
      <c r="A797" s="12">
        <v>100</v>
      </c>
      <c r="B797" s="12">
        <f t="shared" si="99"/>
        <v>79400</v>
      </c>
      <c r="C797" s="13">
        <f>'Aliquote medie'!C797</f>
        <v>3</v>
      </c>
      <c r="D797" s="43">
        <f>'Aliquote medie'!D797</f>
        <v>0.43</v>
      </c>
      <c r="E797" s="14">
        <f>'Aliquote medie'!F797</f>
        <v>26782</v>
      </c>
      <c r="F797" s="43">
        <f>'Aliquote medie'!G797</f>
        <v>0.33730478589420654</v>
      </c>
      <c r="G797" s="15">
        <f>VLOOKUP(B797,'Detrazioni '!A:N,14,FALSE)</f>
        <v>0</v>
      </c>
      <c r="H797" s="3">
        <f t="shared" si="96"/>
        <v>0</v>
      </c>
      <c r="I797" s="16">
        <f t="shared" si="97"/>
        <v>0</v>
      </c>
      <c r="J797" s="22">
        <f t="shared" si="98"/>
        <v>26782</v>
      </c>
      <c r="K797" s="22">
        <f t="shared" si="100"/>
        <v>0.33730478589420654</v>
      </c>
      <c r="L797" s="22">
        <f t="shared" si="101"/>
        <v>43</v>
      </c>
      <c r="M797" s="41">
        <f t="shared" si="102"/>
        <v>0.43</v>
      </c>
      <c r="N797" s="41">
        <f t="shared" si="103"/>
        <v>0.43</v>
      </c>
    </row>
    <row r="798" spans="1:14" x14ac:dyDescent="0.2">
      <c r="A798" s="12">
        <v>100</v>
      </c>
      <c r="B798" s="12">
        <f t="shared" si="99"/>
        <v>79500</v>
      </c>
      <c r="C798" s="13">
        <f>'Aliquote medie'!C798</f>
        <v>3</v>
      </c>
      <c r="D798" s="43">
        <f>'Aliquote medie'!D798</f>
        <v>0.43</v>
      </c>
      <c r="E798" s="14">
        <f>'Aliquote medie'!F798</f>
        <v>26825</v>
      </c>
      <c r="F798" s="43">
        <f>'Aliquote medie'!G798</f>
        <v>0.33742138364779872</v>
      </c>
      <c r="G798" s="15">
        <f>VLOOKUP(B798,'Detrazioni '!A:N,14,FALSE)</f>
        <v>0</v>
      </c>
      <c r="H798" s="3">
        <f t="shared" si="96"/>
        <v>0</v>
      </c>
      <c r="I798" s="16">
        <f t="shared" si="97"/>
        <v>0</v>
      </c>
      <c r="J798" s="22">
        <f t="shared" si="98"/>
        <v>26825</v>
      </c>
      <c r="K798" s="22">
        <f t="shared" si="100"/>
        <v>0.33742138364779872</v>
      </c>
      <c r="L798" s="22">
        <f t="shared" si="101"/>
        <v>43</v>
      </c>
      <c r="M798" s="41">
        <f t="shared" si="102"/>
        <v>0.43</v>
      </c>
      <c r="N798" s="41">
        <f t="shared" si="103"/>
        <v>0.43</v>
      </c>
    </row>
    <row r="799" spans="1:14" x14ac:dyDescent="0.2">
      <c r="A799" s="12">
        <v>100</v>
      </c>
      <c r="B799" s="12">
        <f t="shared" si="99"/>
        <v>79600</v>
      </c>
      <c r="C799" s="13">
        <f>'Aliquote medie'!C799</f>
        <v>3</v>
      </c>
      <c r="D799" s="43">
        <f>'Aliquote medie'!D799</f>
        <v>0.43</v>
      </c>
      <c r="E799" s="14">
        <f>'Aliquote medie'!F799</f>
        <v>26868</v>
      </c>
      <c r="F799" s="43">
        <f>'Aliquote medie'!G799</f>
        <v>0.33753768844221105</v>
      </c>
      <c r="G799" s="15">
        <f>VLOOKUP(B799,'Detrazioni '!A:N,14,FALSE)</f>
        <v>0</v>
      </c>
      <c r="H799" s="3">
        <f t="shared" si="96"/>
        <v>0</v>
      </c>
      <c r="I799" s="16">
        <f t="shared" si="97"/>
        <v>0</v>
      </c>
      <c r="J799" s="22">
        <f t="shared" si="98"/>
        <v>26868</v>
      </c>
      <c r="K799" s="22">
        <f t="shared" si="100"/>
        <v>0.33753768844221105</v>
      </c>
      <c r="L799" s="22">
        <f t="shared" si="101"/>
        <v>43</v>
      </c>
      <c r="M799" s="41">
        <f t="shared" si="102"/>
        <v>0.43</v>
      </c>
      <c r="N799" s="41">
        <f t="shared" si="103"/>
        <v>0.43</v>
      </c>
    </row>
    <row r="800" spans="1:14" x14ac:dyDescent="0.2">
      <c r="A800" s="12">
        <v>100</v>
      </c>
      <c r="B800" s="12">
        <f t="shared" si="99"/>
        <v>79700</v>
      </c>
      <c r="C800" s="13">
        <f>'Aliquote medie'!C800</f>
        <v>3</v>
      </c>
      <c r="D800" s="43">
        <f>'Aliquote medie'!D800</f>
        <v>0.43</v>
      </c>
      <c r="E800" s="14">
        <f>'Aliquote medie'!F800</f>
        <v>26911</v>
      </c>
      <c r="F800" s="43">
        <f>'Aliquote medie'!G800</f>
        <v>0.33765370138017564</v>
      </c>
      <c r="G800" s="15">
        <f>VLOOKUP(B800,'Detrazioni '!A:N,14,FALSE)</f>
        <v>0</v>
      </c>
      <c r="H800" s="3">
        <f t="shared" si="96"/>
        <v>0</v>
      </c>
      <c r="I800" s="16">
        <f t="shared" si="97"/>
        <v>0</v>
      </c>
      <c r="J800" s="22">
        <f t="shared" si="98"/>
        <v>26911</v>
      </c>
      <c r="K800" s="22">
        <f t="shared" si="100"/>
        <v>0.33765370138017564</v>
      </c>
      <c r="L800" s="22">
        <f t="shared" si="101"/>
        <v>43</v>
      </c>
      <c r="M800" s="41">
        <f t="shared" si="102"/>
        <v>0.43</v>
      </c>
      <c r="N800" s="41">
        <f t="shared" si="103"/>
        <v>0.43</v>
      </c>
    </row>
    <row r="801" spans="1:14" x14ac:dyDescent="0.2">
      <c r="A801" s="12">
        <v>100</v>
      </c>
      <c r="B801" s="12">
        <f t="shared" si="99"/>
        <v>79800</v>
      </c>
      <c r="C801" s="13">
        <f>'Aliquote medie'!C801</f>
        <v>3</v>
      </c>
      <c r="D801" s="43">
        <f>'Aliquote medie'!D801</f>
        <v>0.43</v>
      </c>
      <c r="E801" s="14">
        <f>'Aliquote medie'!F801</f>
        <v>26954</v>
      </c>
      <c r="F801" s="43">
        <f>'Aliquote medie'!G801</f>
        <v>0.33776942355889722</v>
      </c>
      <c r="G801" s="15">
        <f>VLOOKUP(B801,'Detrazioni '!A:N,14,FALSE)</f>
        <v>0</v>
      </c>
      <c r="H801" s="3">
        <f t="shared" si="96"/>
        <v>0</v>
      </c>
      <c r="I801" s="16">
        <f t="shared" si="97"/>
        <v>0</v>
      </c>
      <c r="J801" s="22">
        <f t="shared" si="98"/>
        <v>26954</v>
      </c>
      <c r="K801" s="22">
        <f t="shared" si="100"/>
        <v>0.33776942355889722</v>
      </c>
      <c r="L801" s="22">
        <f t="shared" si="101"/>
        <v>43</v>
      </c>
      <c r="M801" s="41">
        <f t="shared" si="102"/>
        <v>0.43</v>
      </c>
      <c r="N801" s="41">
        <f t="shared" si="103"/>
        <v>0.43</v>
      </c>
    </row>
    <row r="802" spans="1:14" x14ac:dyDescent="0.2">
      <c r="A802" s="12">
        <v>100</v>
      </c>
      <c r="B802" s="12">
        <f t="shared" si="99"/>
        <v>79900</v>
      </c>
      <c r="C802" s="13">
        <f>'Aliquote medie'!C802</f>
        <v>3</v>
      </c>
      <c r="D802" s="43">
        <f>'Aliquote medie'!D802</f>
        <v>0.43</v>
      </c>
      <c r="E802" s="14">
        <f>'Aliquote medie'!F802</f>
        <v>26997</v>
      </c>
      <c r="F802" s="43">
        <f>'Aliquote medie'!G802</f>
        <v>0.33788485607008761</v>
      </c>
      <c r="G802" s="15">
        <f>VLOOKUP(B802,'Detrazioni '!A:N,14,FALSE)</f>
        <v>0</v>
      </c>
      <c r="H802" s="3">
        <f t="shared" si="96"/>
        <v>0</v>
      </c>
      <c r="I802" s="16">
        <f t="shared" si="97"/>
        <v>0</v>
      </c>
      <c r="J802" s="22">
        <f t="shared" si="98"/>
        <v>26997</v>
      </c>
      <c r="K802" s="22">
        <f t="shared" si="100"/>
        <v>0.33788485607008761</v>
      </c>
      <c r="L802" s="22">
        <f t="shared" si="101"/>
        <v>43</v>
      </c>
      <c r="M802" s="41">
        <f t="shared" si="102"/>
        <v>0.43</v>
      </c>
      <c r="N802" s="41">
        <f t="shared" si="103"/>
        <v>0.43</v>
      </c>
    </row>
    <row r="803" spans="1:14" x14ac:dyDescent="0.2">
      <c r="A803" s="12">
        <v>100</v>
      </c>
      <c r="B803" s="12">
        <f t="shared" si="99"/>
        <v>80000</v>
      </c>
      <c r="C803" s="13">
        <f>'Aliquote medie'!C803</f>
        <v>3</v>
      </c>
      <c r="D803" s="43">
        <f>'Aliquote medie'!D803</f>
        <v>0.43</v>
      </c>
      <c r="E803" s="14">
        <f>'Aliquote medie'!F803</f>
        <v>27040</v>
      </c>
      <c r="F803" s="43">
        <f>'Aliquote medie'!G803</f>
        <v>0.33800000000000002</v>
      </c>
      <c r="G803" s="15">
        <f>VLOOKUP(B803,'Detrazioni '!A:N,14,FALSE)</f>
        <v>0</v>
      </c>
      <c r="H803" s="3">
        <f t="shared" si="96"/>
        <v>0</v>
      </c>
      <c r="I803" s="16">
        <f t="shared" si="97"/>
        <v>0</v>
      </c>
      <c r="J803" s="22">
        <f t="shared" si="98"/>
        <v>27040</v>
      </c>
      <c r="K803" s="22">
        <f t="shared" si="100"/>
        <v>0.33800000000000002</v>
      </c>
      <c r="L803" s="22">
        <f t="shared" si="101"/>
        <v>43</v>
      </c>
      <c r="M803" s="41">
        <f t="shared" si="102"/>
        <v>0.43</v>
      </c>
      <c r="N803" s="41">
        <f t="shared" si="103"/>
        <v>0.43</v>
      </c>
    </row>
    <row r="804" spans="1:14" x14ac:dyDescent="0.2">
      <c r="A804" s="12">
        <v>100</v>
      </c>
      <c r="B804" s="12">
        <f t="shared" si="99"/>
        <v>80100</v>
      </c>
      <c r="C804" s="13">
        <f>'Aliquote medie'!C804</f>
        <v>3</v>
      </c>
      <c r="D804" s="43">
        <f>'Aliquote medie'!D804</f>
        <v>0.43</v>
      </c>
      <c r="E804" s="14">
        <f>'Aliquote medie'!F804</f>
        <v>27083</v>
      </c>
      <c r="F804" s="43">
        <f>'Aliquote medie'!G804</f>
        <v>0.33811485642946315</v>
      </c>
      <c r="G804" s="15">
        <f>VLOOKUP(B804,'Detrazioni '!A:N,14,FALSE)</f>
        <v>0</v>
      </c>
      <c r="H804" s="3">
        <f t="shared" si="96"/>
        <v>0</v>
      </c>
      <c r="I804" s="16">
        <f t="shared" si="97"/>
        <v>0</v>
      </c>
      <c r="J804" s="22">
        <f t="shared" si="98"/>
        <v>27083</v>
      </c>
      <c r="K804" s="22">
        <f t="shared" si="100"/>
        <v>0.33811485642946315</v>
      </c>
      <c r="L804" s="22">
        <f t="shared" si="101"/>
        <v>43</v>
      </c>
      <c r="M804" s="41">
        <f t="shared" si="102"/>
        <v>0.43</v>
      </c>
      <c r="N804" s="41">
        <f t="shared" si="103"/>
        <v>0.43</v>
      </c>
    </row>
    <row r="805" spans="1:14" x14ac:dyDescent="0.2">
      <c r="A805" s="12">
        <v>100</v>
      </c>
      <c r="B805" s="12">
        <f t="shared" si="99"/>
        <v>80200</v>
      </c>
      <c r="C805" s="13">
        <f>'Aliquote medie'!C805</f>
        <v>3</v>
      </c>
      <c r="D805" s="43">
        <f>'Aliquote medie'!D805</f>
        <v>0.43</v>
      </c>
      <c r="E805" s="14">
        <f>'Aliquote medie'!F805</f>
        <v>27126</v>
      </c>
      <c r="F805" s="43">
        <f>'Aliquote medie'!G805</f>
        <v>0.33822942643391524</v>
      </c>
      <c r="G805" s="15">
        <f>VLOOKUP(B805,'Detrazioni '!A:N,14,FALSE)</f>
        <v>0</v>
      </c>
      <c r="H805" s="3">
        <f t="shared" si="96"/>
        <v>0</v>
      </c>
      <c r="I805" s="16">
        <f t="shared" si="97"/>
        <v>0</v>
      </c>
      <c r="J805" s="22">
        <f t="shared" si="98"/>
        <v>27126</v>
      </c>
      <c r="K805" s="22">
        <f t="shared" si="100"/>
        <v>0.33822942643391524</v>
      </c>
      <c r="L805" s="22">
        <f t="shared" si="101"/>
        <v>43</v>
      </c>
      <c r="M805" s="41">
        <f t="shared" si="102"/>
        <v>0.43</v>
      </c>
      <c r="N805" s="41">
        <f t="shared" si="103"/>
        <v>0.43</v>
      </c>
    </row>
    <row r="806" spans="1:14" x14ac:dyDescent="0.2">
      <c r="A806" s="12">
        <v>100</v>
      </c>
      <c r="B806" s="12">
        <f t="shared" si="99"/>
        <v>80300</v>
      </c>
      <c r="C806" s="13">
        <f>'Aliquote medie'!C806</f>
        <v>3</v>
      </c>
      <c r="D806" s="43">
        <f>'Aliquote medie'!D806</f>
        <v>0.43</v>
      </c>
      <c r="E806" s="14">
        <f>'Aliquote medie'!F806</f>
        <v>27169</v>
      </c>
      <c r="F806" s="43">
        <f>'Aliquote medie'!G806</f>
        <v>0.33834371108343714</v>
      </c>
      <c r="G806" s="15">
        <f>VLOOKUP(B806,'Detrazioni '!A:N,14,FALSE)</f>
        <v>0</v>
      </c>
      <c r="H806" s="3">
        <f t="shared" si="96"/>
        <v>0</v>
      </c>
      <c r="I806" s="16">
        <f t="shared" si="97"/>
        <v>0</v>
      </c>
      <c r="J806" s="22">
        <f t="shared" si="98"/>
        <v>27169</v>
      </c>
      <c r="K806" s="22">
        <f t="shared" si="100"/>
        <v>0.33834371108343714</v>
      </c>
      <c r="L806" s="22">
        <f t="shared" si="101"/>
        <v>43</v>
      </c>
      <c r="M806" s="41">
        <f t="shared" si="102"/>
        <v>0.43</v>
      </c>
      <c r="N806" s="41">
        <f t="shared" si="103"/>
        <v>0.43</v>
      </c>
    </row>
    <row r="807" spans="1:14" x14ac:dyDescent="0.2">
      <c r="A807" s="12">
        <v>100</v>
      </c>
      <c r="B807" s="12">
        <f t="shared" si="99"/>
        <v>80400</v>
      </c>
      <c r="C807" s="13">
        <f>'Aliquote medie'!C807</f>
        <v>3</v>
      </c>
      <c r="D807" s="43">
        <f>'Aliquote medie'!D807</f>
        <v>0.43</v>
      </c>
      <c r="E807" s="14">
        <f>'Aliquote medie'!F807</f>
        <v>27212</v>
      </c>
      <c r="F807" s="43">
        <f>'Aliquote medie'!G807</f>
        <v>0.33845771144278608</v>
      </c>
      <c r="G807" s="15">
        <f>VLOOKUP(B807,'Detrazioni '!A:N,14,FALSE)</f>
        <v>0</v>
      </c>
      <c r="H807" s="3">
        <f t="shared" si="96"/>
        <v>0</v>
      </c>
      <c r="I807" s="16">
        <f t="shared" si="97"/>
        <v>0</v>
      </c>
      <c r="J807" s="22">
        <f t="shared" si="98"/>
        <v>27212</v>
      </c>
      <c r="K807" s="22">
        <f t="shared" si="100"/>
        <v>0.33845771144278608</v>
      </c>
      <c r="L807" s="22">
        <f t="shared" si="101"/>
        <v>43</v>
      </c>
      <c r="M807" s="41">
        <f t="shared" si="102"/>
        <v>0.43</v>
      </c>
      <c r="N807" s="41">
        <f t="shared" si="103"/>
        <v>0.43</v>
      </c>
    </row>
    <row r="808" spans="1:14" x14ac:dyDescent="0.2">
      <c r="A808" s="12">
        <v>100</v>
      </c>
      <c r="B808" s="12">
        <f t="shared" si="99"/>
        <v>80500</v>
      </c>
      <c r="C808" s="13">
        <f>'Aliquote medie'!C808</f>
        <v>3</v>
      </c>
      <c r="D808" s="43">
        <f>'Aliquote medie'!D808</f>
        <v>0.43</v>
      </c>
      <c r="E808" s="14">
        <f>'Aliquote medie'!F808</f>
        <v>27255</v>
      </c>
      <c r="F808" s="43">
        <f>'Aliquote medie'!G808</f>
        <v>0.33857142857142858</v>
      </c>
      <c r="G808" s="15">
        <f>VLOOKUP(B808,'Detrazioni '!A:N,14,FALSE)</f>
        <v>0</v>
      </c>
      <c r="H808" s="3">
        <f t="shared" si="96"/>
        <v>0</v>
      </c>
      <c r="I808" s="16">
        <f t="shared" si="97"/>
        <v>0</v>
      </c>
      <c r="J808" s="22">
        <f t="shared" si="98"/>
        <v>27255</v>
      </c>
      <c r="K808" s="22">
        <f t="shared" si="100"/>
        <v>0.33857142857142858</v>
      </c>
      <c r="L808" s="22">
        <f t="shared" si="101"/>
        <v>43</v>
      </c>
      <c r="M808" s="41">
        <f t="shared" si="102"/>
        <v>0.43</v>
      </c>
      <c r="N808" s="41">
        <f t="shared" si="103"/>
        <v>0.43</v>
      </c>
    </row>
    <row r="809" spans="1:14" x14ac:dyDescent="0.2">
      <c r="A809" s="12">
        <v>100</v>
      </c>
      <c r="B809" s="12">
        <f t="shared" si="99"/>
        <v>80600</v>
      </c>
      <c r="C809" s="13">
        <f>'Aliquote medie'!C809</f>
        <v>3</v>
      </c>
      <c r="D809" s="43">
        <f>'Aliquote medie'!D809</f>
        <v>0.43</v>
      </c>
      <c r="E809" s="14">
        <f>'Aliquote medie'!F809</f>
        <v>27298</v>
      </c>
      <c r="F809" s="43">
        <f>'Aliquote medie'!G809</f>
        <v>0.33868486352357319</v>
      </c>
      <c r="G809" s="15">
        <f>VLOOKUP(B809,'Detrazioni '!A:N,14,FALSE)</f>
        <v>0</v>
      </c>
      <c r="H809" s="3">
        <f t="shared" si="96"/>
        <v>0</v>
      </c>
      <c r="I809" s="16">
        <f t="shared" si="97"/>
        <v>0</v>
      </c>
      <c r="J809" s="22">
        <f t="shared" si="98"/>
        <v>27298</v>
      </c>
      <c r="K809" s="22">
        <f t="shared" si="100"/>
        <v>0.33868486352357319</v>
      </c>
      <c r="L809" s="22">
        <f t="shared" si="101"/>
        <v>43</v>
      </c>
      <c r="M809" s="41">
        <f t="shared" si="102"/>
        <v>0.43</v>
      </c>
      <c r="N809" s="41">
        <f t="shared" si="103"/>
        <v>0.43</v>
      </c>
    </row>
    <row r="810" spans="1:14" x14ac:dyDescent="0.2">
      <c r="A810" s="12">
        <v>100</v>
      </c>
      <c r="B810" s="12">
        <f t="shared" si="99"/>
        <v>80700</v>
      </c>
      <c r="C810" s="13">
        <f>'Aliquote medie'!C810</f>
        <v>3</v>
      </c>
      <c r="D810" s="43">
        <f>'Aliquote medie'!D810</f>
        <v>0.43</v>
      </c>
      <c r="E810" s="14">
        <f>'Aliquote medie'!F810</f>
        <v>27341</v>
      </c>
      <c r="F810" s="43">
        <f>'Aliquote medie'!G810</f>
        <v>0.3387980173482032</v>
      </c>
      <c r="G810" s="15">
        <f>VLOOKUP(B810,'Detrazioni '!A:N,14,FALSE)</f>
        <v>0</v>
      </c>
      <c r="H810" s="3">
        <f t="shared" si="96"/>
        <v>0</v>
      </c>
      <c r="I810" s="16">
        <f t="shared" si="97"/>
        <v>0</v>
      </c>
      <c r="J810" s="22">
        <f t="shared" si="98"/>
        <v>27341</v>
      </c>
      <c r="K810" s="22">
        <f t="shared" si="100"/>
        <v>0.3387980173482032</v>
      </c>
      <c r="L810" s="22">
        <f t="shared" si="101"/>
        <v>43</v>
      </c>
      <c r="M810" s="41">
        <f t="shared" si="102"/>
        <v>0.43</v>
      </c>
      <c r="N810" s="41">
        <f t="shared" si="103"/>
        <v>0.43</v>
      </c>
    </row>
    <row r="811" spans="1:14" x14ac:dyDescent="0.2">
      <c r="A811" s="12">
        <v>100</v>
      </c>
      <c r="B811" s="12">
        <f t="shared" si="99"/>
        <v>80800</v>
      </c>
      <c r="C811" s="13">
        <f>'Aliquote medie'!C811</f>
        <v>3</v>
      </c>
      <c r="D811" s="43">
        <f>'Aliquote medie'!D811</f>
        <v>0.43</v>
      </c>
      <c r="E811" s="14">
        <f>'Aliquote medie'!F811</f>
        <v>27384</v>
      </c>
      <c r="F811" s="43">
        <f>'Aliquote medie'!G811</f>
        <v>0.33891089108910893</v>
      </c>
      <c r="G811" s="15">
        <f>VLOOKUP(B811,'Detrazioni '!A:N,14,FALSE)</f>
        <v>0</v>
      </c>
      <c r="H811" s="3">
        <f t="shared" si="96"/>
        <v>0</v>
      </c>
      <c r="I811" s="16">
        <f t="shared" si="97"/>
        <v>0</v>
      </c>
      <c r="J811" s="22">
        <f t="shared" si="98"/>
        <v>27384</v>
      </c>
      <c r="K811" s="22">
        <f t="shared" si="100"/>
        <v>0.33891089108910893</v>
      </c>
      <c r="L811" s="22">
        <f t="shared" si="101"/>
        <v>43</v>
      </c>
      <c r="M811" s="41">
        <f t="shared" si="102"/>
        <v>0.43</v>
      </c>
      <c r="N811" s="41">
        <f t="shared" si="103"/>
        <v>0.43</v>
      </c>
    </row>
    <row r="812" spans="1:14" x14ac:dyDescent="0.2">
      <c r="A812" s="12">
        <v>100</v>
      </c>
      <c r="B812" s="12">
        <f t="shared" si="99"/>
        <v>80900</v>
      </c>
      <c r="C812" s="13">
        <f>'Aliquote medie'!C812</f>
        <v>3</v>
      </c>
      <c r="D812" s="43">
        <f>'Aliquote medie'!D812</f>
        <v>0.43</v>
      </c>
      <c r="E812" s="14">
        <f>'Aliquote medie'!F812</f>
        <v>27427</v>
      </c>
      <c r="F812" s="43">
        <f>'Aliquote medie'!G812</f>
        <v>0.33902348578491964</v>
      </c>
      <c r="G812" s="15">
        <f>VLOOKUP(B812,'Detrazioni '!A:N,14,FALSE)</f>
        <v>0</v>
      </c>
      <c r="H812" s="3">
        <f t="shared" si="96"/>
        <v>0</v>
      </c>
      <c r="I812" s="16">
        <f t="shared" si="97"/>
        <v>0</v>
      </c>
      <c r="J812" s="22">
        <f t="shared" si="98"/>
        <v>27427</v>
      </c>
      <c r="K812" s="22">
        <f t="shared" si="100"/>
        <v>0.33902348578491964</v>
      </c>
      <c r="L812" s="22">
        <f t="shared" si="101"/>
        <v>43</v>
      </c>
      <c r="M812" s="41">
        <f t="shared" si="102"/>
        <v>0.43</v>
      </c>
      <c r="N812" s="41">
        <f t="shared" si="103"/>
        <v>0.43</v>
      </c>
    </row>
    <row r="813" spans="1:14" x14ac:dyDescent="0.2">
      <c r="A813" s="12">
        <v>100</v>
      </c>
      <c r="B813" s="12">
        <f t="shared" si="99"/>
        <v>81000</v>
      </c>
      <c r="C813" s="13">
        <f>'Aliquote medie'!C813</f>
        <v>3</v>
      </c>
      <c r="D813" s="43">
        <f>'Aliquote medie'!D813</f>
        <v>0.43</v>
      </c>
      <c r="E813" s="14">
        <f>'Aliquote medie'!F813</f>
        <v>27470</v>
      </c>
      <c r="F813" s="43">
        <f>'Aliquote medie'!G813</f>
        <v>0.33913580246913583</v>
      </c>
      <c r="G813" s="15">
        <f>VLOOKUP(B813,'Detrazioni '!A:N,14,FALSE)</f>
        <v>0</v>
      </c>
      <c r="H813" s="3">
        <f t="shared" si="96"/>
        <v>0</v>
      </c>
      <c r="I813" s="16">
        <f t="shared" si="97"/>
        <v>0</v>
      </c>
      <c r="J813" s="22">
        <f t="shared" si="98"/>
        <v>27470</v>
      </c>
      <c r="K813" s="22">
        <f t="shared" si="100"/>
        <v>0.33913580246913583</v>
      </c>
      <c r="L813" s="22">
        <f t="shared" si="101"/>
        <v>43</v>
      </c>
      <c r="M813" s="41">
        <f t="shared" si="102"/>
        <v>0.43</v>
      </c>
      <c r="N813" s="41">
        <f t="shared" si="103"/>
        <v>0.43</v>
      </c>
    </row>
    <row r="814" spans="1:14" x14ac:dyDescent="0.2">
      <c r="A814" s="12">
        <v>100</v>
      </c>
      <c r="B814" s="12">
        <f t="shared" si="99"/>
        <v>81100</v>
      </c>
      <c r="C814" s="13">
        <f>'Aliquote medie'!C814</f>
        <v>3</v>
      </c>
      <c r="D814" s="43">
        <f>'Aliquote medie'!D814</f>
        <v>0.43</v>
      </c>
      <c r="E814" s="14">
        <f>'Aliquote medie'!F814</f>
        <v>27513</v>
      </c>
      <c r="F814" s="43">
        <f>'Aliquote medie'!G814</f>
        <v>0.3392478421701603</v>
      </c>
      <c r="G814" s="15">
        <f>VLOOKUP(B814,'Detrazioni '!A:N,14,FALSE)</f>
        <v>0</v>
      </c>
      <c r="H814" s="3">
        <f t="shared" si="96"/>
        <v>0</v>
      </c>
      <c r="I814" s="16">
        <f t="shared" si="97"/>
        <v>0</v>
      </c>
      <c r="J814" s="22">
        <f t="shared" si="98"/>
        <v>27513</v>
      </c>
      <c r="K814" s="22">
        <f t="shared" si="100"/>
        <v>0.3392478421701603</v>
      </c>
      <c r="L814" s="22">
        <f t="shared" si="101"/>
        <v>43</v>
      </c>
      <c r="M814" s="41">
        <f t="shared" si="102"/>
        <v>0.43</v>
      </c>
      <c r="N814" s="41">
        <f t="shared" si="103"/>
        <v>0.43</v>
      </c>
    </row>
    <row r="815" spans="1:14" x14ac:dyDescent="0.2">
      <c r="A815" s="12">
        <v>100</v>
      </c>
      <c r="B815" s="12">
        <f t="shared" si="99"/>
        <v>81200</v>
      </c>
      <c r="C815" s="13">
        <f>'Aliquote medie'!C815</f>
        <v>3</v>
      </c>
      <c r="D815" s="43">
        <f>'Aliquote medie'!D815</f>
        <v>0.43</v>
      </c>
      <c r="E815" s="14">
        <f>'Aliquote medie'!F815</f>
        <v>27556</v>
      </c>
      <c r="F815" s="43">
        <f>'Aliquote medie'!G815</f>
        <v>0.33935960591133008</v>
      </c>
      <c r="G815" s="15">
        <f>VLOOKUP(B815,'Detrazioni '!A:N,14,FALSE)</f>
        <v>0</v>
      </c>
      <c r="H815" s="3">
        <f t="shared" si="96"/>
        <v>0</v>
      </c>
      <c r="I815" s="16">
        <f t="shared" si="97"/>
        <v>0</v>
      </c>
      <c r="J815" s="22">
        <f t="shared" si="98"/>
        <v>27556</v>
      </c>
      <c r="K815" s="22">
        <f t="shared" si="100"/>
        <v>0.33935960591133008</v>
      </c>
      <c r="L815" s="22">
        <f t="shared" si="101"/>
        <v>43</v>
      </c>
      <c r="M815" s="41">
        <f t="shared" si="102"/>
        <v>0.43</v>
      </c>
      <c r="N815" s="41">
        <f t="shared" si="103"/>
        <v>0.43</v>
      </c>
    </row>
    <row r="816" spans="1:14" x14ac:dyDescent="0.2">
      <c r="A816" s="12">
        <v>100</v>
      </c>
      <c r="B816" s="12">
        <f t="shared" si="99"/>
        <v>81300</v>
      </c>
      <c r="C816" s="13">
        <f>'Aliquote medie'!C816</f>
        <v>3</v>
      </c>
      <c r="D816" s="43">
        <f>'Aliquote medie'!D816</f>
        <v>0.43</v>
      </c>
      <c r="E816" s="14">
        <f>'Aliquote medie'!F816</f>
        <v>27599</v>
      </c>
      <c r="F816" s="43">
        <f>'Aliquote medie'!G816</f>
        <v>0.33947109471094711</v>
      </c>
      <c r="G816" s="15">
        <f>VLOOKUP(B816,'Detrazioni '!A:N,14,FALSE)</f>
        <v>0</v>
      </c>
      <c r="H816" s="3">
        <f t="shared" si="96"/>
        <v>0</v>
      </c>
      <c r="I816" s="16">
        <f t="shared" si="97"/>
        <v>0</v>
      </c>
      <c r="J816" s="22">
        <f t="shared" si="98"/>
        <v>27599</v>
      </c>
      <c r="K816" s="22">
        <f t="shared" si="100"/>
        <v>0.33947109471094711</v>
      </c>
      <c r="L816" s="22">
        <f t="shared" si="101"/>
        <v>43</v>
      </c>
      <c r="M816" s="41">
        <f t="shared" si="102"/>
        <v>0.43</v>
      </c>
      <c r="N816" s="41">
        <f t="shared" si="103"/>
        <v>0.43</v>
      </c>
    </row>
    <row r="817" spans="1:14" x14ac:dyDescent="0.2">
      <c r="A817" s="12">
        <v>100</v>
      </c>
      <c r="B817" s="12">
        <f t="shared" si="99"/>
        <v>81400</v>
      </c>
      <c r="C817" s="13">
        <f>'Aliquote medie'!C817</f>
        <v>3</v>
      </c>
      <c r="D817" s="43">
        <f>'Aliquote medie'!D817</f>
        <v>0.43</v>
      </c>
      <c r="E817" s="14">
        <f>'Aliquote medie'!F817</f>
        <v>27642</v>
      </c>
      <c r="F817" s="43">
        <f>'Aliquote medie'!G817</f>
        <v>0.33958230958230956</v>
      </c>
      <c r="G817" s="15">
        <f>VLOOKUP(B817,'Detrazioni '!A:N,14,FALSE)</f>
        <v>0</v>
      </c>
      <c r="H817" s="3">
        <f t="shared" si="96"/>
        <v>0</v>
      </c>
      <c r="I817" s="16">
        <f t="shared" si="97"/>
        <v>0</v>
      </c>
      <c r="J817" s="22">
        <f t="shared" si="98"/>
        <v>27642</v>
      </c>
      <c r="K817" s="22">
        <f t="shared" si="100"/>
        <v>0.33958230958230956</v>
      </c>
      <c r="L817" s="22">
        <f t="shared" si="101"/>
        <v>43</v>
      </c>
      <c r="M817" s="41">
        <f t="shared" si="102"/>
        <v>0.43</v>
      </c>
      <c r="N817" s="41">
        <f t="shared" si="103"/>
        <v>0.43</v>
      </c>
    </row>
    <row r="818" spans="1:14" x14ac:dyDescent="0.2">
      <c r="A818" s="12">
        <v>100</v>
      </c>
      <c r="B818" s="12">
        <f t="shared" si="99"/>
        <v>81500</v>
      </c>
      <c r="C818" s="13">
        <f>'Aliquote medie'!C818</f>
        <v>3</v>
      </c>
      <c r="D818" s="43">
        <f>'Aliquote medie'!D818</f>
        <v>0.43</v>
      </c>
      <c r="E818" s="14">
        <f>'Aliquote medie'!F818</f>
        <v>27685</v>
      </c>
      <c r="F818" s="43">
        <f>'Aliquote medie'!G818</f>
        <v>0.33969325153374236</v>
      </c>
      <c r="G818" s="15">
        <f>VLOOKUP(B818,'Detrazioni '!A:N,14,FALSE)</f>
        <v>0</v>
      </c>
      <c r="H818" s="3">
        <f t="shared" si="96"/>
        <v>0</v>
      </c>
      <c r="I818" s="16">
        <f t="shared" si="97"/>
        <v>0</v>
      </c>
      <c r="J818" s="22">
        <f t="shared" si="98"/>
        <v>27685</v>
      </c>
      <c r="K818" s="22">
        <f t="shared" si="100"/>
        <v>0.33969325153374236</v>
      </c>
      <c r="L818" s="22">
        <f t="shared" si="101"/>
        <v>43</v>
      </c>
      <c r="M818" s="41">
        <f t="shared" si="102"/>
        <v>0.43</v>
      </c>
      <c r="N818" s="41">
        <f t="shared" si="103"/>
        <v>0.43</v>
      </c>
    </row>
    <row r="819" spans="1:14" x14ac:dyDescent="0.2">
      <c r="A819" s="12">
        <v>100</v>
      </c>
      <c r="B819" s="12">
        <f t="shared" si="99"/>
        <v>81600</v>
      </c>
      <c r="C819" s="13">
        <f>'Aliquote medie'!C819</f>
        <v>3</v>
      </c>
      <c r="D819" s="43">
        <f>'Aliquote medie'!D819</f>
        <v>0.43</v>
      </c>
      <c r="E819" s="14">
        <f>'Aliquote medie'!F819</f>
        <v>27728</v>
      </c>
      <c r="F819" s="43">
        <f>'Aliquote medie'!G819</f>
        <v>0.33980392156862743</v>
      </c>
      <c r="G819" s="15">
        <f>VLOOKUP(B819,'Detrazioni '!A:N,14,FALSE)</f>
        <v>0</v>
      </c>
      <c r="H819" s="3">
        <f t="shared" si="96"/>
        <v>0</v>
      </c>
      <c r="I819" s="16">
        <f t="shared" si="97"/>
        <v>0</v>
      </c>
      <c r="J819" s="22">
        <f t="shared" si="98"/>
        <v>27728</v>
      </c>
      <c r="K819" s="22">
        <f t="shared" si="100"/>
        <v>0.33980392156862743</v>
      </c>
      <c r="L819" s="22">
        <f t="shared" si="101"/>
        <v>43</v>
      </c>
      <c r="M819" s="41">
        <f t="shared" si="102"/>
        <v>0.43</v>
      </c>
      <c r="N819" s="41">
        <f t="shared" si="103"/>
        <v>0.43</v>
      </c>
    </row>
    <row r="820" spans="1:14" x14ac:dyDescent="0.2">
      <c r="A820" s="12">
        <v>100</v>
      </c>
      <c r="B820" s="12">
        <f t="shared" si="99"/>
        <v>81700</v>
      </c>
      <c r="C820" s="13">
        <f>'Aliquote medie'!C820</f>
        <v>3</v>
      </c>
      <c r="D820" s="43">
        <f>'Aliquote medie'!D820</f>
        <v>0.43</v>
      </c>
      <c r="E820" s="14">
        <f>'Aliquote medie'!F820</f>
        <v>27771</v>
      </c>
      <c r="F820" s="43">
        <f>'Aliquote medie'!G820</f>
        <v>0.33991432068543453</v>
      </c>
      <c r="G820" s="15">
        <f>VLOOKUP(B820,'Detrazioni '!A:N,14,FALSE)</f>
        <v>0</v>
      </c>
      <c r="H820" s="3">
        <f t="shared" si="96"/>
        <v>0</v>
      </c>
      <c r="I820" s="16">
        <f t="shared" si="97"/>
        <v>0</v>
      </c>
      <c r="J820" s="22">
        <f t="shared" si="98"/>
        <v>27771</v>
      </c>
      <c r="K820" s="22">
        <f t="shared" si="100"/>
        <v>0.33991432068543453</v>
      </c>
      <c r="L820" s="22">
        <f t="shared" si="101"/>
        <v>43</v>
      </c>
      <c r="M820" s="41">
        <f t="shared" si="102"/>
        <v>0.43</v>
      </c>
      <c r="N820" s="41">
        <f t="shared" si="103"/>
        <v>0.43</v>
      </c>
    </row>
    <row r="821" spans="1:14" x14ac:dyDescent="0.2">
      <c r="A821" s="12">
        <v>100</v>
      </c>
      <c r="B821" s="12">
        <f t="shared" si="99"/>
        <v>81800</v>
      </c>
      <c r="C821" s="13">
        <f>'Aliquote medie'!C821</f>
        <v>3</v>
      </c>
      <c r="D821" s="43">
        <f>'Aliquote medie'!D821</f>
        <v>0.43</v>
      </c>
      <c r="E821" s="14">
        <f>'Aliquote medie'!F821</f>
        <v>27814</v>
      </c>
      <c r="F821" s="43">
        <f>'Aliquote medie'!G821</f>
        <v>0.3400244498777506</v>
      </c>
      <c r="G821" s="15">
        <f>VLOOKUP(B821,'Detrazioni '!A:N,14,FALSE)</f>
        <v>0</v>
      </c>
      <c r="H821" s="3">
        <f t="shared" si="96"/>
        <v>0</v>
      </c>
      <c r="I821" s="16">
        <f t="shared" si="97"/>
        <v>0</v>
      </c>
      <c r="J821" s="22">
        <f t="shared" si="98"/>
        <v>27814</v>
      </c>
      <c r="K821" s="22">
        <f t="shared" si="100"/>
        <v>0.3400244498777506</v>
      </c>
      <c r="L821" s="22">
        <f t="shared" si="101"/>
        <v>43</v>
      </c>
      <c r="M821" s="41">
        <f t="shared" si="102"/>
        <v>0.43</v>
      </c>
      <c r="N821" s="41">
        <f t="shared" si="103"/>
        <v>0.43</v>
      </c>
    </row>
    <row r="822" spans="1:14" x14ac:dyDescent="0.2">
      <c r="A822" s="12">
        <v>100</v>
      </c>
      <c r="B822" s="12">
        <f t="shared" si="99"/>
        <v>81900</v>
      </c>
      <c r="C822" s="13">
        <f>'Aliquote medie'!C822</f>
        <v>3</v>
      </c>
      <c r="D822" s="43">
        <f>'Aliquote medie'!D822</f>
        <v>0.43</v>
      </c>
      <c r="E822" s="14">
        <f>'Aliquote medie'!F822</f>
        <v>27857</v>
      </c>
      <c r="F822" s="43">
        <f>'Aliquote medie'!G822</f>
        <v>0.34013431013431011</v>
      </c>
      <c r="G822" s="15">
        <f>VLOOKUP(B822,'Detrazioni '!A:N,14,FALSE)</f>
        <v>0</v>
      </c>
      <c r="H822" s="3">
        <f t="shared" si="96"/>
        <v>0</v>
      </c>
      <c r="I822" s="16">
        <f t="shared" si="97"/>
        <v>0</v>
      </c>
      <c r="J822" s="22">
        <f t="shared" si="98"/>
        <v>27857</v>
      </c>
      <c r="K822" s="22">
        <f t="shared" si="100"/>
        <v>0.34013431013431011</v>
      </c>
      <c r="L822" s="22">
        <f t="shared" si="101"/>
        <v>43</v>
      </c>
      <c r="M822" s="41">
        <f t="shared" si="102"/>
        <v>0.43</v>
      </c>
      <c r="N822" s="41">
        <f t="shared" si="103"/>
        <v>0.43</v>
      </c>
    </row>
    <row r="823" spans="1:14" x14ac:dyDescent="0.2">
      <c r="A823" s="12">
        <v>100</v>
      </c>
      <c r="B823" s="12">
        <f t="shared" si="99"/>
        <v>82000</v>
      </c>
      <c r="C823" s="13">
        <f>'Aliquote medie'!C823</f>
        <v>3</v>
      </c>
      <c r="D823" s="43">
        <f>'Aliquote medie'!D823</f>
        <v>0.43</v>
      </c>
      <c r="E823" s="14">
        <f>'Aliquote medie'!F823</f>
        <v>27900</v>
      </c>
      <c r="F823" s="43">
        <f>'Aliquote medie'!G823</f>
        <v>0.34024390243902441</v>
      </c>
      <c r="G823" s="15">
        <f>VLOOKUP(B823,'Detrazioni '!A:N,14,FALSE)</f>
        <v>0</v>
      </c>
      <c r="H823" s="3">
        <f t="shared" si="96"/>
        <v>0</v>
      </c>
      <c r="I823" s="16">
        <f t="shared" si="97"/>
        <v>0</v>
      </c>
      <c r="J823" s="22">
        <f t="shared" si="98"/>
        <v>27900</v>
      </c>
      <c r="K823" s="22">
        <f t="shared" si="100"/>
        <v>0.34024390243902441</v>
      </c>
      <c r="L823" s="22">
        <f t="shared" si="101"/>
        <v>43</v>
      </c>
      <c r="M823" s="41">
        <f t="shared" si="102"/>
        <v>0.43</v>
      </c>
      <c r="N823" s="41">
        <f t="shared" si="103"/>
        <v>0.43</v>
      </c>
    </row>
    <row r="824" spans="1:14" x14ac:dyDescent="0.2">
      <c r="A824" s="12">
        <v>100</v>
      </c>
      <c r="B824" s="12">
        <f t="shared" si="99"/>
        <v>82100</v>
      </c>
      <c r="C824" s="13">
        <f>'Aliquote medie'!C824</f>
        <v>3</v>
      </c>
      <c r="D824" s="43">
        <f>'Aliquote medie'!D824</f>
        <v>0.43</v>
      </c>
      <c r="E824" s="14">
        <f>'Aliquote medie'!F824</f>
        <v>27943</v>
      </c>
      <c r="F824" s="43">
        <f>'Aliquote medie'!G824</f>
        <v>0.34035322777101096</v>
      </c>
      <c r="G824" s="15">
        <f>VLOOKUP(B824,'Detrazioni '!A:N,14,FALSE)</f>
        <v>0</v>
      </c>
      <c r="H824" s="3">
        <f t="shared" si="96"/>
        <v>0</v>
      </c>
      <c r="I824" s="16">
        <f t="shared" si="97"/>
        <v>0</v>
      </c>
      <c r="J824" s="22">
        <f t="shared" si="98"/>
        <v>27943</v>
      </c>
      <c r="K824" s="22">
        <f t="shared" si="100"/>
        <v>0.34035322777101096</v>
      </c>
      <c r="L824" s="22">
        <f t="shared" si="101"/>
        <v>43</v>
      </c>
      <c r="M824" s="41">
        <f t="shared" si="102"/>
        <v>0.43</v>
      </c>
      <c r="N824" s="41">
        <f t="shared" si="103"/>
        <v>0.43</v>
      </c>
    </row>
    <row r="825" spans="1:14" x14ac:dyDescent="0.2">
      <c r="A825" s="12">
        <v>100</v>
      </c>
      <c r="B825" s="12">
        <f t="shared" si="99"/>
        <v>82200</v>
      </c>
      <c r="C825" s="13">
        <f>'Aliquote medie'!C825</f>
        <v>3</v>
      </c>
      <c r="D825" s="43">
        <f>'Aliquote medie'!D825</f>
        <v>0.43</v>
      </c>
      <c r="E825" s="14">
        <f>'Aliquote medie'!F825</f>
        <v>27986</v>
      </c>
      <c r="F825" s="43">
        <f>'Aliquote medie'!G825</f>
        <v>0.3404622871046229</v>
      </c>
      <c r="G825" s="15">
        <f>VLOOKUP(B825,'Detrazioni '!A:N,14,FALSE)</f>
        <v>0</v>
      </c>
      <c r="H825" s="3">
        <f t="shared" si="96"/>
        <v>0</v>
      </c>
      <c r="I825" s="16">
        <f t="shared" si="97"/>
        <v>0</v>
      </c>
      <c r="J825" s="22">
        <f t="shared" si="98"/>
        <v>27986</v>
      </c>
      <c r="K825" s="22">
        <f t="shared" si="100"/>
        <v>0.3404622871046229</v>
      </c>
      <c r="L825" s="22">
        <f t="shared" si="101"/>
        <v>43</v>
      </c>
      <c r="M825" s="41">
        <f t="shared" si="102"/>
        <v>0.43</v>
      </c>
      <c r="N825" s="41">
        <f t="shared" si="103"/>
        <v>0.43</v>
      </c>
    </row>
    <row r="826" spans="1:14" x14ac:dyDescent="0.2">
      <c r="A826" s="12">
        <v>100</v>
      </c>
      <c r="B826" s="12">
        <f t="shared" si="99"/>
        <v>82300</v>
      </c>
      <c r="C826" s="13">
        <f>'Aliquote medie'!C826</f>
        <v>3</v>
      </c>
      <c r="D826" s="43">
        <f>'Aliquote medie'!D826</f>
        <v>0.43</v>
      </c>
      <c r="E826" s="14">
        <f>'Aliquote medie'!F826</f>
        <v>28029</v>
      </c>
      <c r="F826" s="43">
        <f>'Aliquote medie'!G826</f>
        <v>0.34057108140947751</v>
      </c>
      <c r="G826" s="15">
        <f>VLOOKUP(B826,'Detrazioni '!A:N,14,FALSE)</f>
        <v>0</v>
      </c>
      <c r="H826" s="3">
        <f t="shared" si="96"/>
        <v>0</v>
      </c>
      <c r="I826" s="16">
        <f t="shared" si="97"/>
        <v>0</v>
      </c>
      <c r="J826" s="22">
        <f t="shared" si="98"/>
        <v>28029</v>
      </c>
      <c r="K826" s="22">
        <f t="shared" si="100"/>
        <v>0.34057108140947751</v>
      </c>
      <c r="L826" s="22">
        <f t="shared" si="101"/>
        <v>43</v>
      </c>
      <c r="M826" s="41">
        <f t="shared" si="102"/>
        <v>0.43</v>
      </c>
      <c r="N826" s="41">
        <f t="shared" si="103"/>
        <v>0.43</v>
      </c>
    </row>
    <row r="827" spans="1:14" x14ac:dyDescent="0.2">
      <c r="A827" s="12">
        <v>100</v>
      </c>
      <c r="B827" s="12">
        <f t="shared" si="99"/>
        <v>82400</v>
      </c>
      <c r="C827" s="13">
        <f>'Aliquote medie'!C827</f>
        <v>3</v>
      </c>
      <c r="D827" s="43">
        <f>'Aliquote medie'!D827</f>
        <v>0.43</v>
      </c>
      <c r="E827" s="14">
        <f>'Aliquote medie'!F827</f>
        <v>28072</v>
      </c>
      <c r="F827" s="43">
        <f>'Aliquote medie'!G827</f>
        <v>0.34067961165048544</v>
      </c>
      <c r="G827" s="15">
        <f>VLOOKUP(B827,'Detrazioni '!A:N,14,FALSE)</f>
        <v>0</v>
      </c>
      <c r="H827" s="3">
        <f t="shared" si="96"/>
        <v>0</v>
      </c>
      <c r="I827" s="16">
        <f t="shared" si="97"/>
        <v>0</v>
      </c>
      <c r="J827" s="22">
        <f t="shared" si="98"/>
        <v>28072</v>
      </c>
      <c r="K827" s="22">
        <f t="shared" si="100"/>
        <v>0.34067961165048544</v>
      </c>
      <c r="L827" s="22">
        <f t="shared" si="101"/>
        <v>43</v>
      </c>
      <c r="M827" s="41">
        <f t="shared" si="102"/>
        <v>0.43</v>
      </c>
      <c r="N827" s="41">
        <f t="shared" si="103"/>
        <v>0.43</v>
      </c>
    </row>
    <row r="828" spans="1:14" x14ac:dyDescent="0.2">
      <c r="A828" s="12">
        <v>100</v>
      </c>
      <c r="B828" s="12">
        <f t="shared" si="99"/>
        <v>82500</v>
      </c>
      <c r="C828" s="13">
        <f>'Aliquote medie'!C828</f>
        <v>3</v>
      </c>
      <c r="D828" s="43">
        <f>'Aliquote medie'!D828</f>
        <v>0.43</v>
      </c>
      <c r="E828" s="14">
        <f>'Aliquote medie'!F828</f>
        <v>28115</v>
      </c>
      <c r="F828" s="43">
        <f>'Aliquote medie'!G828</f>
        <v>0.34078787878787881</v>
      </c>
      <c r="G828" s="15">
        <f>VLOOKUP(B828,'Detrazioni '!A:N,14,FALSE)</f>
        <v>0</v>
      </c>
      <c r="H828" s="3">
        <f t="shared" si="96"/>
        <v>0</v>
      </c>
      <c r="I828" s="16">
        <f t="shared" si="97"/>
        <v>0</v>
      </c>
      <c r="J828" s="22">
        <f t="shared" si="98"/>
        <v>28115</v>
      </c>
      <c r="K828" s="22">
        <f t="shared" si="100"/>
        <v>0.34078787878787881</v>
      </c>
      <c r="L828" s="22">
        <f t="shared" si="101"/>
        <v>43</v>
      </c>
      <c r="M828" s="41">
        <f t="shared" si="102"/>
        <v>0.43</v>
      </c>
      <c r="N828" s="41">
        <f t="shared" si="103"/>
        <v>0.43</v>
      </c>
    </row>
    <row r="829" spans="1:14" x14ac:dyDescent="0.2">
      <c r="A829" s="12">
        <v>100</v>
      </c>
      <c r="B829" s="12">
        <f t="shared" si="99"/>
        <v>82600</v>
      </c>
      <c r="C829" s="13">
        <f>'Aliquote medie'!C829</f>
        <v>3</v>
      </c>
      <c r="D829" s="43">
        <f>'Aliquote medie'!D829</f>
        <v>0.43</v>
      </c>
      <c r="E829" s="14">
        <f>'Aliquote medie'!F829</f>
        <v>28158</v>
      </c>
      <c r="F829" s="43">
        <f>'Aliquote medie'!G829</f>
        <v>0.34089588377723973</v>
      </c>
      <c r="G829" s="15">
        <f>VLOOKUP(B829,'Detrazioni '!A:N,14,FALSE)</f>
        <v>0</v>
      </c>
      <c r="H829" s="3">
        <f t="shared" si="96"/>
        <v>0</v>
      </c>
      <c r="I829" s="16">
        <f t="shared" si="97"/>
        <v>0</v>
      </c>
      <c r="J829" s="22">
        <f t="shared" si="98"/>
        <v>28158</v>
      </c>
      <c r="K829" s="22">
        <f t="shared" si="100"/>
        <v>0.34089588377723973</v>
      </c>
      <c r="L829" s="22">
        <f t="shared" si="101"/>
        <v>43</v>
      </c>
      <c r="M829" s="41">
        <f t="shared" si="102"/>
        <v>0.43</v>
      </c>
      <c r="N829" s="41">
        <f t="shared" si="103"/>
        <v>0.43</v>
      </c>
    </row>
    <row r="830" spans="1:14" x14ac:dyDescent="0.2">
      <c r="A830" s="12">
        <v>100</v>
      </c>
      <c r="B830" s="12">
        <f t="shared" si="99"/>
        <v>82700</v>
      </c>
      <c r="C830" s="13">
        <f>'Aliquote medie'!C830</f>
        <v>3</v>
      </c>
      <c r="D830" s="43">
        <f>'Aliquote medie'!D830</f>
        <v>0.43</v>
      </c>
      <c r="E830" s="14">
        <f>'Aliquote medie'!F830</f>
        <v>28201</v>
      </c>
      <c r="F830" s="43">
        <f>'Aliquote medie'!G830</f>
        <v>0.3410036275695284</v>
      </c>
      <c r="G830" s="15">
        <f>VLOOKUP(B830,'Detrazioni '!A:N,14,FALSE)</f>
        <v>0</v>
      </c>
      <c r="H830" s="3">
        <f t="shared" si="96"/>
        <v>0</v>
      </c>
      <c r="I830" s="16">
        <f t="shared" si="97"/>
        <v>0</v>
      </c>
      <c r="J830" s="22">
        <f t="shared" si="98"/>
        <v>28201</v>
      </c>
      <c r="K830" s="22">
        <f t="shared" si="100"/>
        <v>0.3410036275695284</v>
      </c>
      <c r="L830" s="22">
        <f t="shared" si="101"/>
        <v>43</v>
      </c>
      <c r="M830" s="41">
        <f t="shared" si="102"/>
        <v>0.43</v>
      </c>
      <c r="N830" s="41">
        <f t="shared" si="103"/>
        <v>0.43</v>
      </c>
    </row>
    <row r="831" spans="1:14" x14ac:dyDescent="0.2">
      <c r="A831" s="12">
        <v>100</v>
      </c>
      <c r="B831" s="12">
        <f t="shared" si="99"/>
        <v>82800</v>
      </c>
      <c r="C831" s="13">
        <f>'Aliquote medie'!C831</f>
        <v>3</v>
      </c>
      <c r="D831" s="43">
        <f>'Aliquote medie'!D831</f>
        <v>0.43</v>
      </c>
      <c r="E831" s="14">
        <f>'Aliquote medie'!F831</f>
        <v>28244</v>
      </c>
      <c r="F831" s="43">
        <f>'Aliquote medie'!G831</f>
        <v>0.34111111111111109</v>
      </c>
      <c r="G831" s="15">
        <f>VLOOKUP(B831,'Detrazioni '!A:N,14,FALSE)</f>
        <v>0</v>
      </c>
      <c r="H831" s="3">
        <f t="shared" si="96"/>
        <v>0</v>
      </c>
      <c r="I831" s="16">
        <f t="shared" si="97"/>
        <v>0</v>
      </c>
      <c r="J831" s="22">
        <f t="shared" si="98"/>
        <v>28244</v>
      </c>
      <c r="K831" s="22">
        <f t="shared" si="100"/>
        <v>0.34111111111111109</v>
      </c>
      <c r="L831" s="22">
        <f t="shared" si="101"/>
        <v>43</v>
      </c>
      <c r="M831" s="41">
        <f t="shared" si="102"/>
        <v>0.43</v>
      </c>
      <c r="N831" s="41">
        <f t="shared" si="103"/>
        <v>0.43</v>
      </c>
    </row>
    <row r="832" spans="1:14" x14ac:dyDescent="0.2">
      <c r="A832" s="12">
        <v>100</v>
      </c>
      <c r="B832" s="12">
        <f t="shared" si="99"/>
        <v>82900</v>
      </c>
      <c r="C832" s="13">
        <f>'Aliquote medie'!C832</f>
        <v>3</v>
      </c>
      <c r="D832" s="43">
        <f>'Aliquote medie'!D832</f>
        <v>0.43</v>
      </c>
      <c r="E832" s="14">
        <f>'Aliquote medie'!F832</f>
        <v>28287</v>
      </c>
      <c r="F832" s="43">
        <f>'Aliquote medie'!G832</f>
        <v>0.3412183353437877</v>
      </c>
      <c r="G832" s="15">
        <f>VLOOKUP(B832,'Detrazioni '!A:N,14,FALSE)</f>
        <v>0</v>
      </c>
      <c r="H832" s="3">
        <f t="shared" si="96"/>
        <v>0</v>
      </c>
      <c r="I832" s="16">
        <f t="shared" si="97"/>
        <v>0</v>
      </c>
      <c r="J832" s="22">
        <f t="shared" si="98"/>
        <v>28287</v>
      </c>
      <c r="K832" s="22">
        <f t="shared" si="100"/>
        <v>0.3412183353437877</v>
      </c>
      <c r="L832" s="22">
        <f t="shared" si="101"/>
        <v>43</v>
      </c>
      <c r="M832" s="41">
        <f t="shared" si="102"/>
        <v>0.43</v>
      </c>
      <c r="N832" s="41">
        <f t="shared" si="103"/>
        <v>0.43</v>
      </c>
    </row>
    <row r="833" spans="1:14" x14ac:dyDescent="0.2">
      <c r="A833" s="12">
        <v>100</v>
      </c>
      <c r="B833" s="12">
        <f t="shared" si="99"/>
        <v>83000</v>
      </c>
      <c r="C833" s="13">
        <f>'Aliquote medie'!C833</f>
        <v>3</v>
      </c>
      <c r="D833" s="43">
        <f>'Aliquote medie'!D833</f>
        <v>0.43</v>
      </c>
      <c r="E833" s="14">
        <f>'Aliquote medie'!F833</f>
        <v>28330</v>
      </c>
      <c r="F833" s="43">
        <f>'Aliquote medie'!G833</f>
        <v>0.3413253012048193</v>
      </c>
      <c r="G833" s="15">
        <f>VLOOKUP(B833,'Detrazioni '!A:N,14,FALSE)</f>
        <v>0</v>
      </c>
      <c r="H833" s="3">
        <f t="shared" si="96"/>
        <v>0</v>
      </c>
      <c r="I833" s="16">
        <f t="shared" si="97"/>
        <v>0</v>
      </c>
      <c r="J833" s="22">
        <f t="shared" si="98"/>
        <v>28330</v>
      </c>
      <c r="K833" s="22">
        <f t="shared" si="100"/>
        <v>0.3413253012048193</v>
      </c>
      <c r="L833" s="22">
        <f t="shared" si="101"/>
        <v>43</v>
      </c>
      <c r="M833" s="41">
        <f t="shared" si="102"/>
        <v>0.43</v>
      </c>
      <c r="N833" s="41">
        <f t="shared" si="103"/>
        <v>0.43</v>
      </c>
    </row>
    <row r="834" spans="1:14" x14ac:dyDescent="0.2">
      <c r="A834" s="12">
        <v>100</v>
      </c>
      <c r="B834" s="12">
        <f t="shared" si="99"/>
        <v>83100</v>
      </c>
      <c r="C834" s="13">
        <f>'Aliquote medie'!C834</f>
        <v>3</v>
      </c>
      <c r="D834" s="43">
        <f>'Aliquote medie'!D834</f>
        <v>0.43</v>
      </c>
      <c r="E834" s="14">
        <f>'Aliquote medie'!F834</f>
        <v>28373</v>
      </c>
      <c r="F834" s="43">
        <f>'Aliquote medie'!G834</f>
        <v>0.34143200962695547</v>
      </c>
      <c r="G834" s="15">
        <f>VLOOKUP(B834,'Detrazioni '!A:N,14,FALSE)</f>
        <v>0</v>
      </c>
      <c r="H834" s="3">
        <f t="shared" si="96"/>
        <v>0</v>
      </c>
      <c r="I834" s="16">
        <f t="shared" si="97"/>
        <v>0</v>
      </c>
      <c r="J834" s="22">
        <f t="shared" si="98"/>
        <v>28373</v>
      </c>
      <c r="K834" s="22">
        <f t="shared" si="100"/>
        <v>0.34143200962695547</v>
      </c>
      <c r="L834" s="22">
        <f t="shared" si="101"/>
        <v>43</v>
      </c>
      <c r="M834" s="41">
        <f t="shared" si="102"/>
        <v>0.43</v>
      </c>
      <c r="N834" s="41">
        <f t="shared" si="103"/>
        <v>0.43</v>
      </c>
    </row>
    <row r="835" spans="1:14" x14ac:dyDescent="0.2">
      <c r="A835" s="12">
        <v>100</v>
      </c>
      <c r="B835" s="12">
        <f t="shared" si="99"/>
        <v>83200</v>
      </c>
      <c r="C835" s="13">
        <f>'Aliquote medie'!C835</f>
        <v>3</v>
      </c>
      <c r="D835" s="43">
        <f>'Aliquote medie'!D835</f>
        <v>0.43</v>
      </c>
      <c r="E835" s="14">
        <f>'Aliquote medie'!F835</f>
        <v>28416</v>
      </c>
      <c r="F835" s="43">
        <f>'Aliquote medie'!G835</f>
        <v>0.34153846153846151</v>
      </c>
      <c r="G835" s="15">
        <f>VLOOKUP(B835,'Detrazioni '!A:N,14,FALSE)</f>
        <v>0</v>
      </c>
      <c r="H835" s="3">
        <f t="shared" si="96"/>
        <v>0</v>
      </c>
      <c r="I835" s="16">
        <f t="shared" si="97"/>
        <v>0</v>
      </c>
      <c r="J835" s="22">
        <f t="shared" si="98"/>
        <v>28416</v>
      </c>
      <c r="K835" s="22">
        <f t="shared" si="100"/>
        <v>0.34153846153846151</v>
      </c>
      <c r="L835" s="22">
        <f t="shared" si="101"/>
        <v>43</v>
      </c>
      <c r="M835" s="41">
        <f t="shared" si="102"/>
        <v>0.43</v>
      </c>
      <c r="N835" s="41">
        <f t="shared" si="103"/>
        <v>0.43</v>
      </c>
    </row>
    <row r="836" spans="1:14" x14ac:dyDescent="0.2">
      <c r="A836" s="12">
        <v>100</v>
      </c>
      <c r="B836" s="12">
        <f t="shared" si="99"/>
        <v>83300</v>
      </c>
      <c r="C836" s="13">
        <f>'Aliquote medie'!C836</f>
        <v>3</v>
      </c>
      <c r="D836" s="43">
        <f>'Aliquote medie'!D836</f>
        <v>0.43</v>
      </c>
      <c r="E836" s="14">
        <f>'Aliquote medie'!F836</f>
        <v>28459</v>
      </c>
      <c r="F836" s="43">
        <f>'Aliquote medie'!G836</f>
        <v>0.34164465786314524</v>
      </c>
      <c r="G836" s="15">
        <f>VLOOKUP(B836,'Detrazioni '!A:N,14,FALSE)</f>
        <v>0</v>
      </c>
      <c r="H836" s="3">
        <f t="shared" ref="H836:H899" si="104">IF(AND(E836&gt;G836,B836&lt;=15000),1200,0)</f>
        <v>0</v>
      </c>
      <c r="I836" s="16">
        <f t="shared" ref="I836:I899" si="105">G836+H836</f>
        <v>0</v>
      </c>
      <c r="J836" s="22">
        <f t="shared" ref="J836:J899" si="106">IF(G836&gt;E836,0,E836-G836-H836)</f>
        <v>28459</v>
      </c>
      <c r="K836" s="22">
        <f t="shared" si="100"/>
        <v>0.34164465786314524</v>
      </c>
      <c r="L836" s="22">
        <f t="shared" si="101"/>
        <v>43</v>
      </c>
      <c r="M836" s="41">
        <f t="shared" si="102"/>
        <v>0.43</v>
      </c>
      <c r="N836" s="41">
        <f t="shared" si="103"/>
        <v>0.43</v>
      </c>
    </row>
    <row r="837" spans="1:14" x14ac:dyDescent="0.2">
      <c r="A837" s="12">
        <v>100</v>
      </c>
      <c r="B837" s="12">
        <f t="shared" ref="B837:B900" si="107">B836+A837</f>
        <v>83400</v>
      </c>
      <c r="C837" s="13">
        <f>'Aliquote medie'!C837</f>
        <v>3</v>
      </c>
      <c r="D837" s="43">
        <f>'Aliquote medie'!D837</f>
        <v>0.43</v>
      </c>
      <c r="E837" s="14">
        <f>'Aliquote medie'!F837</f>
        <v>28502</v>
      </c>
      <c r="F837" s="43">
        <f>'Aliquote medie'!G837</f>
        <v>0.34175059952038367</v>
      </c>
      <c r="G837" s="15">
        <f>VLOOKUP(B837,'Detrazioni '!A:N,14,FALSE)</f>
        <v>0</v>
      </c>
      <c r="H837" s="3">
        <f t="shared" si="104"/>
        <v>0</v>
      </c>
      <c r="I837" s="16">
        <f t="shared" si="105"/>
        <v>0</v>
      </c>
      <c r="J837" s="22">
        <f t="shared" si="106"/>
        <v>28502</v>
      </c>
      <c r="K837" s="22">
        <f t="shared" ref="K837:K900" si="108">J837/B837</f>
        <v>0.34175059952038367</v>
      </c>
      <c r="L837" s="22">
        <f t="shared" ref="L837:L900" si="109">(J837-J836)</f>
        <v>43</v>
      </c>
      <c r="M837" s="41">
        <f t="shared" ref="M837:M900" si="110">L837/A837</f>
        <v>0.43</v>
      </c>
      <c r="N837" s="41">
        <f t="shared" ref="N837:N900" si="111">IF(AND(M837&lt;1,M837&gt;-0.3),M837,"")</f>
        <v>0.43</v>
      </c>
    </row>
    <row r="838" spans="1:14" x14ac:dyDescent="0.2">
      <c r="A838" s="12">
        <v>100</v>
      </c>
      <c r="B838" s="12">
        <f t="shared" si="107"/>
        <v>83500</v>
      </c>
      <c r="C838" s="13">
        <f>'Aliquote medie'!C838</f>
        <v>3</v>
      </c>
      <c r="D838" s="43">
        <f>'Aliquote medie'!D838</f>
        <v>0.43</v>
      </c>
      <c r="E838" s="14">
        <f>'Aliquote medie'!F838</f>
        <v>28545</v>
      </c>
      <c r="F838" s="43">
        <f>'Aliquote medie'!G838</f>
        <v>0.34185628742514967</v>
      </c>
      <c r="G838" s="15">
        <f>VLOOKUP(B838,'Detrazioni '!A:N,14,FALSE)</f>
        <v>0</v>
      </c>
      <c r="H838" s="3">
        <f t="shared" si="104"/>
        <v>0</v>
      </c>
      <c r="I838" s="16">
        <f t="shared" si="105"/>
        <v>0</v>
      </c>
      <c r="J838" s="22">
        <f t="shared" si="106"/>
        <v>28545</v>
      </c>
      <c r="K838" s="22">
        <f t="shared" si="108"/>
        <v>0.34185628742514967</v>
      </c>
      <c r="L838" s="22">
        <f t="shared" si="109"/>
        <v>43</v>
      </c>
      <c r="M838" s="41">
        <f t="shared" si="110"/>
        <v>0.43</v>
      </c>
      <c r="N838" s="41">
        <f t="shared" si="111"/>
        <v>0.43</v>
      </c>
    </row>
    <row r="839" spans="1:14" x14ac:dyDescent="0.2">
      <c r="A839" s="12">
        <v>100</v>
      </c>
      <c r="B839" s="12">
        <f t="shared" si="107"/>
        <v>83600</v>
      </c>
      <c r="C839" s="13">
        <f>'Aliquote medie'!C839</f>
        <v>3</v>
      </c>
      <c r="D839" s="43">
        <f>'Aliquote medie'!D839</f>
        <v>0.43</v>
      </c>
      <c r="E839" s="14">
        <f>'Aliquote medie'!F839</f>
        <v>28588</v>
      </c>
      <c r="F839" s="43">
        <f>'Aliquote medie'!G839</f>
        <v>0.3419617224880383</v>
      </c>
      <c r="G839" s="15">
        <f>VLOOKUP(B839,'Detrazioni '!A:N,14,FALSE)</f>
        <v>0</v>
      </c>
      <c r="H839" s="3">
        <f t="shared" si="104"/>
        <v>0</v>
      </c>
      <c r="I839" s="16">
        <f t="shared" si="105"/>
        <v>0</v>
      </c>
      <c r="J839" s="22">
        <f t="shared" si="106"/>
        <v>28588</v>
      </c>
      <c r="K839" s="22">
        <f t="shared" si="108"/>
        <v>0.3419617224880383</v>
      </c>
      <c r="L839" s="22">
        <f t="shared" si="109"/>
        <v>43</v>
      </c>
      <c r="M839" s="41">
        <f t="shared" si="110"/>
        <v>0.43</v>
      </c>
      <c r="N839" s="41">
        <f t="shared" si="111"/>
        <v>0.43</v>
      </c>
    </row>
    <row r="840" spans="1:14" x14ac:dyDescent="0.2">
      <c r="A840" s="12">
        <v>100</v>
      </c>
      <c r="B840" s="12">
        <f t="shared" si="107"/>
        <v>83700</v>
      </c>
      <c r="C840" s="13">
        <f>'Aliquote medie'!C840</f>
        <v>3</v>
      </c>
      <c r="D840" s="43">
        <f>'Aliquote medie'!D840</f>
        <v>0.43</v>
      </c>
      <c r="E840" s="14">
        <f>'Aliquote medie'!F840</f>
        <v>28631</v>
      </c>
      <c r="F840" s="43">
        <f>'Aliquote medie'!G840</f>
        <v>0.34206690561529274</v>
      </c>
      <c r="G840" s="15">
        <f>VLOOKUP(B840,'Detrazioni '!A:N,14,FALSE)</f>
        <v>0</v>
      </c>
      <c r="H840" s="3">
        <f t="shared" si="104"/>
        <v>0</v>
      </c>
      <c r="I840" s="16">
        <f t="shared" si="105"/>
        <v>0</v>
      </c>
      <c r="J840" s="22">
        <f t="shared" si="106"/>
        <v>28631</v>
      </c>
      <c r="K840" s="22">
        <f t="shared" si="108"/>
        <v>0.34206690561529274</v>
      </c>
      <c r="L840" s="22">
        <f t="shared" si="109"/>
        <v>43</v>
      </c>
      <c r="M840" s="41">
        <f t="shared" si="110"/>
        <v>0.43</v>
      </c>
      <c r="N840" s="41">
        <f t="shared" si="111"/>
        <v>0.43</v>
      </c>
    </row>
    <row r="841" spans="1:14" x14ac:dyDescent="0.2">
      <c r="A841" s="12">
        <v>100</v>
      </c>
      <c r="B841" s="12">
        <f t="shared" si="107"/>
        <v>83800</v>
      </c>
      <c r="C841" s="13">
        <f>'Aliquote medie'!C841</f>
        <v>3</v>
      </c>
      <c r="D841" s="43">
        <f>'Aliquote medie'!D841</f>
        <v>0.43</v>
      </c>
      <c r="E841" s="14">
        <f>'Aliquote medie'!F841</f>
        <v>28674</v>
      </c>
      <c r="F841" s="43">
        <f>'Aliquote medie'!G841</f>
        <v>0.34217183770883053</v>
      </c>
      <c r="G841" s="15">
        <f>VLOOKUP(B841,'Detrazioni '!A:N,14,FALSE)</f>
        <v>0</v>
      </c>
      <c r="H841" s="3">
        <f t="shared" si="104"/>
        <v>0</v>
      </c>
      <c r="I841" s="16">
        <f t="shared" si="105"/>
        <v>0</v>
      </c>
      <c r="J841" s="22">
        <f t="shared" si="106"/>
        <v>28674</v>
      </c>
      <c r="K841" s="22">
        <f t="shared" si="108"/>
        <v>0.34217183770883053</v>
      </c>
      <c r="L841" s="22">
        <f t="shared" si="109"/>
        <v>43</v>
      </c>
      <c r="M841" s="41">
        <f t="shared" si="110"/>
        <v>0.43</v>
      </c>
      <c r="N841" s="41">
        <f t="shared" si="111"/>
        <v>0.43</v>
      </c>
    </row>
    <row r="842" spans="1:14" x14ac:dyDescent="0.2">
      <c r="A842" s="12">
        <v>100</v>
      </c>
      <c r="B842" s="12">
        <f t="shared" si="107"/>
        <v>83900</v>
      </c>
      <c r="C842" s="13">
        <f>'Aliquote medie'!C842</f>
        <v>3</v>
      </c>
      <c r="D842" s="43">
        <f>'Aliquote medie'!D842</f>
        <v>0.43</v>
      </c>
      <c r="E842" s="14">
        <f>'Aliquote medie'!F842</f>
        <v>28717</v>
      </c>
      <c r="F842" s="43">
        <f>'Aliquote medie'!G842</f>
        <v>0.34227651966626937</v>
      </c>
      <c r="G842" s="15">
        <f>VLOOKUP(B842,'Detrazioni '!A:N,14,FALSE)</f>
        <v>0</v>
      </c>
      <c r="H842" s="3">
        <f t="shared" si="104"/>
        <v>0</v>
      </c>
      <c r="I842" s="16">
        <f t="shared" si="105"/>
        <v>0</v>
      </c>
      <c r="J842" s="22">
        <f t="shared" si="106"/>
        <v>28717</v>
      </c>
      <c r="K842" s="22">
        <f t="shared" si="108"/>
        <v>0.34227651966626937</v>
      </c>
      <c r="L842" s="22">
        <f t="shared" si="109"/>
        <v>43</v>
      </c>
      <c r="M842" s="41">
        <f t="shared" si="110"/>
        <v>0.43</v>
      </c>
      <c r="N842" s="41">
        <f t="shared" si="111"/>
        <v>0.43</v>
      </c>
    </row>
    <row r="843" spans="1:14" x14ac:dyDescent="0.2">
      <c r="A843" s="12">
        <v>100</v>
      </c>
      <c r="B843" s="12">
        <f t="shared" si="107"/>
        <v>84000</v>
      </c>
      <c r="C843" s="13">
        <f>'Aliquote medie'!C843</f>
        <v>3</v>
      </c>
      <c r="D843" s="43">
        <f>'Aliquote medie'!D843</f>
        <v>0.43</v>
      </c>
      <c r="E843" s="14">
        <f>'Aliquote medie'!F843</f>
        <v>28760</v>
      </c>
      <c r="F843" s="43">
        <f>'Aliquote medie'!G843</f>
        <v>0.3423809523809524</v>
      </c>
      <c r="G843" s="15">
        <f>VLOOKUP(B843,'Detrazioni '!A:N,14,FALSE)</f>
        <v>0</v>
      </c>
      <c r="H843" s="3">
        <f t="shared" si="104"/>
        <v>0</v>
      </c>
      <c r="I843" s="16">
        <f t="shared" si="105"/>
        <v>0</v>
      </c>
      <c r="J843" s="22">
        <f t="shared" si="106"/>
        <v>28760</v>
      </c>
      <c r="K843" s="22">
        <f t="shared" si="108"/>
        <v>0.3423809523809524</v>
      </c>
      <c r="L843" s="22">
        <f t="shared" si="109"/>
        <v>43</v>
      </c>
      <c r="M843" s="41">
        <f t="shared" si="110"/>
        <v>0.43</v>
      </c>
      <c r="N843" s="41">
        <f t="shared" si="111"/>
        <v>0.43</v>
      </c>
    </row>
    <row r="844" spans="1:14" x14ac:dyDescent="0.2">
      <c r="A844" s="12">
        <v>100</v>
      </c>
      <c r="B844" s="12">
        <f t="shared" si="107"/>
        <v>84100</v>
      </c>
      <c r="C844" s="13">
        <f>'Aliquote medie'!C844</f>
        <v>3</v>
      </c>
      <c r="D844" s="43">
        <f>'Aliquote medie'!D844</f>
        <v>0.43</v>
      </c>
      <c r="E844" s="14">
        <f>'Aliquote medie'!F844</f>
        <v>28803</v>
      </c>
      <c r="F844" s="43">
        <f>'Aliquote medie'!G844</f>
        <v>0.34248513674197384</v>
      </c>
      <c r="G844" s="15">
        <f>VLOOKUP(B844,'Detrazioni '!A:N,14,FALSE)</f>
        <v>0</v>
      </c>
      <c r="H844" s="3">
        <f t="shared" si="104"/>
        <v>0</v>
      </c>
      <c r="I844" s="16">
        <f t="shared" si="105"/>
        <v>0</v>
      </c>
      <c r="J844" s="22">
        <f t="shared" si="106"/>
        <v>28803</v>
      </c>
      <c r="K844" s="22">
        <f t="shared" si="108"/>
        <v>0.34248513674197384</v>
      </c>
      <c r="L844" s="22">
        <f t="shared" si="109"/>
        <v>43</v>
      </c>
      <c r="M844" s="41">
        <f t="shared" si="110"/>
        <v>0.43</v>
      </c>
      <c r="N844" s="41">
        <f t="shared" si="111"/>
        <v>0.43</v>
      </c>
    </row>
    <row r="845" spans="1:14" x14ac:dyDescent="0.2">
      <c r="A845" s="12">
        <v>100</v>
      </c>
      <c r="B845" s="12">
        <f t="shared" si="107"/>
        <v>84200</v>
      </c>
      <c r="C845" s="13">
        <f>'Aliquote medie'!C845</f>
        <v>3</v>
      </c>
      <c r="D845" s="43">
        <f>'Aliquote medie'!D845</f>
        <v>0.43</v>
      </c>
      <c r="E845" s="14">
        <f>'Aliquote medie'!F845</f>
        <v>28846</v>
      </c>
      <c r="F845" s="43">
        <f>'Aliquote medie'!G845</f>
        <v>0.34258907363420427</v>
      </c>
      <c r="G845" s="15">
        <f>VLOOKUP(B845,'Detrazioni '!A:N,14,FALSE)</f>
        <v>0</v>
      </c>
      <c r="H845" s="3">
        <f t="shared" si="104"/>
        <v>0</v>
      </c>
      <c r="I845" s="16">
        <f t="shared" si="105"/>
        <v>0</v>
      </c>
      <c r="J845" s="22">
        <f t="shared" si="106"/>
        <v>28846</v>
      </c>
      <c r="K845" s="22">
        <f t="shared" si="108"/>
        <v>0.34258907363420427</v>
      </c>
      <c r="L845" s="22">
        <f t="shared" si="109"/>
        <v>43</v>
      </c>
      <c r="M845" s="41">
        <f t="shared" si="110"/>
        <v>0.43</v>
      </c>
      <c r="N845" s="41">
        <f t="shared" si="111"/>
        <v>0.43</v>
      </c>
    </row>
    <row r="846" spans="1:14" x14ac:dyDescent="0.2">
      <c r="A846" s="12">
        <v>100</v>
      </c>
      <c r="B846" s="12">
        <f t="shared" si="107"/>
        <v>84300</v>
      </c>
      <c r="C846" s="13">
        <f>'Aliquote medie'!C846</f>
        <v>3</v>
      </c>
      <c r="D846" s="43">
        <f>'Aliquote medie'!D846</f>
        <v>0.43</v>
      </c>
      <c r="E846" s="14">
        <f>'Aliquote medie'!F846</f>
        <v>28889</v>
      </c>
      <c r="F846" s="43">
        <f>'Aliquote medie'!G846</f>
        <v>0.34269276393831555</v>
      </c>
      <c r="G846" s="15">
        <f>VLOOKUP(B846,'Detrazioni '!A:N,14,FALSE)</f>
        <v>0</v>
      </c>
      <c r="H846" s="3">
        <f t="shared" si="104"/>
        <v>0</v>
      </c>
      <c r="I846" s="16">
        <f t="shared" si="105"/>
        <v>0</v>
      </c>
      <c r="J846" s="22">
        <f t="shared" si="106"/>
        <v>28889</v>
      </c>
      <c r="K846" s="22">
        <f t="shared" si="108"/>
        <v>0.34269276393831555</v>
      </c>
      <c r="L846" s="22">
        <f t="shared" si="109"/>
        <v>43</v>
      </c>
      <c r="M846" s="41">
        <f t="shared" si="110"/>
        <v>0.43</v>
      </c>
      <c r="N846" s="41">
        <f t="shared" si="111"/>
        <v>0.43</v>
      </c>
    </row>
    <row r="847" spans="1:14" x14ac:dyDescent="0.2">
      <c r="A847" s="12">
        <v>100</v>
      </c>
      <c r="B847" s="12">
        <f t="shared" si="107"/>
        <v>84400</v>
      </c>
      <c r="C847" s="13">
        <f>'Aliquote medie'!C847</f>
        <v>3</v>
      </c>
      <c r="D847" s="43">
        <f>'Aliquote medie'!D847</f>
        <v>0.43</v>
      </c>
      <c r="E847" s="14">
        <f>'Aliquote medie'!F847</f>
        <v>28932</v>
      </c>
      <c r="F847" s="43">
        <f>'Aliquote medie'!G847</f>
        <v>0.34279620853080567</v>
      </c>
      <c r="G847" s="15">
        <f>VLOOKUP(B847,'Detrazioni '!A:N,14,FALSE)</f>
        <v>0</v>
      </c>
      <c r="H847" s="3">
        <f t="shared" si="104"/>
        <v>0</v>
      </c>
      <c r="I847" s="16">
        <f t="shared" si="105"/>
        <v>0</v>
      </c>
      <c r="J847" s="22">
        <f t="shared" si="106"/>
        <v>28932</v>
      </c>
      <c r="K847" s="22">
        <f t="shared" si="108"/>
        <v>0.34279620853080567</v>
      </c>
      <c r="L847" s="22">
        <f t="shared" si="109"/>
        <v>43</v>
      </c>
      <c r="M847" s="41">
        <f t="shared" si="110"/>
        <v>0.43</v>
      </c>
      <c r="N847" s="41">
        <f t="shared" si="111"/>
        <v>0.43</v>
      </c>
    </row>
    <row r="848" spans="1:14" x14ac:dyDescent="0.2">
      <c r="A848" s="12">
        <v>100</v>
      </c>
      <c r="B848" s="12">
        <f t="shared" si="107"/>
        <v>84500</v>
      </c>
      <c r="C848" s="13">
        <f>'Aliquote medie'!C848</f>
        <v>3</v>
      </c>
      <c r="D848" s="43">
        <f>'Aliquote medie'!D848</f>
        <v>0.43</v>
      </c>
      <c r="E848" s="14">
        <f>'Aliquote medie'!F848</f>
        <v>28975</v>
      </c>
      <c r="F848" s="43">
        <f>'Aliquote medie'!G848</f>
        <v>0.34289940828402365</v>
      </c>
      <c r="G848" s="15">
        <f>VLOOKUP(B848,'Detrazioni '!A:N,14,FALSE)</f>
        <v>0</v>
      </c>
      <c r="H848" s="3">
        <f t="shared" si="104"/>
        <v>0</v>
      </c>
      <c r="I848" s="16">
        <f t="shared" si="105"/>
        <v>0</v>
      </c>
      <c r="J848" s="22">
        <f t="shared" si="106"/>
        <v>28975</v>
      </c>
      <c r="K848" s="22">
        <f t="shared" si="108"/>
        <v>0.34289940828402365</v>
      </c>
      <c r="L848" s="22">
        <f t="shared" si="109"/>
        <v>43</v>
      </c>
      <c r="M848" s="41">
        <f t="shared" si="110"/>
        <v>0.43</v>
      </c>
      <c r="N848" s="41">
        <f t="shared" si="111"/>
        <v>0.43</v>
      </c>
    </row>
    <row r="849" spans="1:14" x14ac:dyDescent="0.2">
      <c r="A849" s="12">
        <v>100</v>
      </c>
      <c r="B849" s="12">
        <f t="shared" si="107"/>
        <v>84600</v>
      </c>
      <c r="C849" s="13">
        <f>'Aliquote medie'!C849</f>
        <v>3</v>
      </c>
      <c r="D849" s="43">
        <f>'Aliquote medie'!D849</f>
        <v>0.43</v>
      </c>
      <c r="E849" s="14">
        <f>'Aliquote medie'!F849</f>
        <v>29018</v>
      </c>
      <c r="F849" s="43">
        <f>'Aliquote medie'!G849</f>
        <v>0.34300236406619383</v>
      </c>
      <c r="G849" s="15">
        <f>VLOOKUP(B849,'Detrazioni '!A:N,14,FALSE)</f>
        <v>0</v>
      </c>
      <c r="H849" s="3">
        <f t="shared" si="104"/>
        <v>0</v>
      </c>
      <c r="I849" s="16">
        <f t="shared" si="105"/>
        <v>0</v>
      </c>
      <c r="J849" s="22">
        <f t="shared" si="106"/>
        <v>29018</v>
      </c>
      <c r="K849" s="22">
        <f t="shared" si="108"/>
        <v>0.34300236406619383</v>
      </c>
      <c r="L849" s="22">
        <f t="shared" si="109"/>
        <v>43</v>
      </c>
      <c r="M849" s="41">
        <f t="shared" si="110"/>
        <v>0.43</v>
      </c>
      <c r="N849" s="41">
        <f t="shared" si="111"/>
        <v>0.43</v>
      </c>
    </row>
    <row r="850" spans="1:14" x14ac:dyDescent="0.2">
      <c r="A850" s="12">
        <v>100</v>
      </c>
      <c r="B850" s="12">
        <f t="shared" si="107"/>
        <v>84700</v>
      </c>
      <c r="C850" s="13">
        <f>'Aliquote medie'!C850</f>
        <v>3</v>
      </c>
      <c r="D850" s="43">
        <f>'Aliquote medie'!D850</f>
        <v>0.43</v>
      </c>
      <c r="E850" s="14">
        <f>'Aliquote medie'!F850</f>
        <v>29061</v>
      </c>
      <c r="F850" s="43">
        <f>'Aliquote medie'!G850</f>
        <v>0.34310507674144036</v>
      </c>
      <c r="G850" s="15">
        <f>VLOOKUP(B850,'Detrazioni '!A:N,14,FALSE)</f>
        <v>0</v>
      </c>
      <c r="H850" s="3">
        <f t="shared" si="104"/>
        <v>0</v>
      </c>
      <c r="I850" s="16">
        <f t="shared" si="105"/>
        <v>0</v>
      </c>
      <c r="J850" s="22">
        <f t="shared" si="106"/>
        <v>29061</v>
      </c>
      <c r="K850" s="22">
        <f t="shared" si="108"/>
        <v>0.34310507674144036</v>
      </c>
      <c r="L850" s="22">
        <f t="shared" si="109"/>
        <v>43</v>
      </c>
      <c r="M850" s="41">
        <f t="shared" si="110"/>
        <v>0.43</v>
      </c>
      <c r="N850" s="41">
        <f t="shared" si="111"/>
        <v>0.43</v>
      </c>
    </row>
    <row r="851" spans="1:14" x14ac:dyDescent="0.2">
      <c r="A851" s="12">
        <v>100</v>
      </c>
      <c r="B851" s="12">
        <f t="shared" si="107"/>
        <v>84800</v>
      </c>
      <c r="C851" s="13">
        <f>'Aliquote medie'!C851</f>
        <v>3</v>
      </c>
      <c r="D851" s="43">
        <f>'Aliquote medie'!D851</f>
        <v>0.43</v>
      </c>
      <c r="E851" s="14">
        <f>'Aliquote medie'!F851</f>
        <v>29104</v>
      </c>
      <c r="F851" s="43">
        <f>'Aliquote medie'!G851</f>
        <v>0.34320754716981133</v>
      </c>
      <c r="G851" s="15">
        <f>VLOOKUP(B851,'Detrazioni '!A:N,14,FALSE)</f>
        <v>0</v>
      </c>
      <c r="H851" s="3">
        <f t="shared" si="104"/>
        <v>0</v>
      </c>
      <c r="I851" s="16">
        <f t="shared" si="105"/>
        <v>0</v>
      </c>
      <c r="J851" s="22">
        <f t="shared" si="106"/>
        <v>29104</v>
      </c>
      <c r="K851" s="22">
        <f t="shared" si="108"/>
        <v>0.34320754716981133</v>
      </c>
      <c r="L851" s="22">
        <f t="shared" si="109"/>
        <v>43</v>
      </c>
      <c r="M851" s="41">
        <f t="shared" si="110"/>
        <v>0.43</v>
      </c>
      <c r="N851" s="41">
        <f t="shared" si="111"/>
        <v>0.43</v>
      </c>
    </row>
    <row r="852" spans="1:14" x14ac:dyDescent="0.2">
      <c r="A852" s="12">
        <v>100</v>
      </c>
      <c r="B852" s="12">
        <f t="shared" si="107"/>
        <v>84900</v>
      </c>
      <c r="C852" s="13">
        <f>'Aliquote medie'!C852</f>
        <v>3</v>
      </c>
      <c r="D852" s="43">
        <f>'Aliquote medie'!D852</f>
        <v>0.43</v>
      </c>
      <c r="E852" s="14">
        <f>'Aliquote medie'!F852</f>
        <v>29147</v>
      </c>
      <c r="F852" s="43">
        <f>'Aliquote medie'!G852</f>
        <v>0.34330977620730269</v>
      </c>
      <c r="G852" s="15">
        <f>VLOOKUP(B852,'Detrazioni '!A:N,14,FALSE)</f>
        <v>0</v>
      </c>
      <c r="H852" s="3">
        <f t="shared" si="104"/>
        <v>0</v>
      </c>
      <c r="I852" s="16">
        <f t="shared" si="105"/>
        <v>0</v>
      </c>
      <c r="J852" s="22">
        <f t="shared" si="106"/>
        <v>29147</v>
      </c>
      <c r="K852" s="22">
        <f t="shared" si="108"/>
        <v>0.34330977620730269</v>
      </c>
      <c r="L852" s="22">
        <f t="shared" si="109"/>
        <v>43</v>
      </c>
      <c r="M852" s="41">
        <f t="shared" si="110"/>
        <v>0.43</v>
      </c>
      <c r="N852" s="41">
        <f t="shared" si="111"/>
        <v>0.43</v>
      </c>
    </row>
    <row r="853" spans="1:14" x14ac:dyDescent="0.2">
      <c r="A853" s="12">
        <v>100</v>
      </c>
      <c r="B853" s="12">
        <f t="shared" si="107"/>
        <v>85000</v>
      </c>
      <c r="C853" s="13">
        <f>'Aliquote medie'!C853</f>
        <v>3</v>
      </c>
      <c r="D853" s="43">
        <f>'Aliquote medie'!D853</f>
        <v>0.43</v>
      </c>
      <c r="E853" s="14">
        <f>'Aliquote medie'!F853</f>
        <v>29190</v>
      </c>
      <c r="F853" s="43">
        <f>'Aliquote medie'!G853</f>
        <v>0.34341176470588236</v>
      </c>
      <c r="G853" s="15">
        <f>VLOOKUP(B853,'Detrazioni '!A:N,14,FALSE)</f>
        <v>0</v>
      </c>
      <c r="H853" s="3">
        <f t="shared" si="104"/>
        <v>0</v>
      </c>
      <c r="I853" s="16">
        <f t="shared" si="105"/>
        <v>0</v>
      </c>
      <c r="J853" s="22">
        <f t="shared" si="106"/>
        <v>29190</v>
      </c>
      <c r="K853" s="22">
        <f t="shared" si="108"/>
        <v>0.34341176470588236</v>
      </c>
      <c r="L853" s="22">
        <f t="shared" si="109"/>
        <v>43</v>
      </c>
      <c r="M853" s="41">
        <f t="shared" si="110"/>
        <v>0.43</v>
      </c>
      <c r="N853" s="41">
        <f t="shared" si="111"/>
        <v>0.43</v>
      </c>
    </row>
    <row r="854" spans="1:14" x14ac:dyDescent="0.2">
      <c r="A854" s="12">
        <v>100</v>
      </c>
      <c r="B854" s="12">
        <f t="shared" si="107"/>
        <v>85100</v>
      </c>
      <c r="C854" s="13">
        <f>'Aliquote medie'!C854</f>
        <v>3</v>
      </c>
      <c r="D854" s="43">
        <f>'Aliquote medie'!D854</f>
        <v>0.43</v>
      </c>
      <c r="E854" s="14">
        <f>'Aliquote medie'!F854</f>
        <v>29233</v>
      </c>
      <c r="F854" s="43">
        <f>'Aliquote medie'!G854</f>
        <v>0.3435135135135135</v>
      </c>
      <c r="G854" s="15">
        <f>VLOOKUP(B854,'Detrazioni '!A:N,14,FALSE)</f>
        <v>0</v>
      </c>
      <c r="H854" s="3">
        <f t="shared" si="104"/>
        <v>0</v>
      </c>
      <c r="I854" s="16">
        <f t="shared" si="105"/>
        <v>0</v>
      </c>
      <c r="J854" s="22">
        <f t="shared" si="106"/>
        <v>29233</v>
      </c>
      <c r="K854" s="22">
        <f t="shared" si="108"/>
        <v>0.3435135135135135</v>
      </c>
      <c r="L854" s="22">
        <f t="shared" si="109"/>
        <v>43</v>
      </c>
      <c r="M854" s="41">
        <f t="shared" si="110"/>
        <v>0.43</v>
      </c>
      <c r="N854" s="41">
        <f t="shared" si="111"/>
        <v>0.43</v>
      </c>
    </row>
    <row r="855" spans="1:14" x14ac:dyDescent="0.2">
      <c r="A855" s="12">
        <v>100</v>
      </c>
      <c r="B855" s="12">
        <f t="shared" si="107"/>
        <v>85200</v>
      </c>
      <c r="C855" s="13">
        <f>'Aliquote medie'!C855</f>
        <v>3</v>
      </c>
      <c r="D855" s="43">
        <f>'Aliquote medie'!D855</f>
        <v>0.43</v>
      </c>
      <c r="E855" s="14">
        <f>'Aliquote medie'!F855</f>
        <v>29276</v>
      </c>
      <c r="F855" s="43">
        <f>'Aliquote medie'!G855</f>
        <v>0.34361502347417838</v>
      </c>
      <c r="G855" s="15">
        <f>VLOOKUP(B855,'Detrazioni '!A:N,14,FALSE)</f>
        <v>0</v>
      </c>
      <c r="H855" s="3">
        <f t="shared" si="104"/>
        <v>0</v>
      </c>
      <c r="I855" s="16">
        <f t="shared" si="105"/>
        <v>0</v>
      </c>
      <c r="J855" s="22">
        <f t="shared" si="106"/>
        <v>29276</v>
      </c>
      <c r="K855" s="22">
        <f t="shared" si="108"/>
        <v>0.34361502347417838</v>
      </c>
      <c r="L855" s="22">
        <f t="shared" si="109"/>
        <v>43</v>
      </c>
      <c r="M855" s="41">
        <f t="shared" si="110"/>
        <v>0.43</v>
      </c>
      <c r="N855" s="41">
        <f t="shared" si="111"/>
        <v>0.43</v>
      </c>
    </row>
    <row r="856" spans="1:14" x14ac:dyDescent="0.2">
      <c r="A856" s="12">
        <v>100</v>
      </c>
      <c r="B856" s="12">
        <f t="shared" si="107"/>
        <v>85300</v>
      </c>
      <c r="C856" s="13">
        <f>'Aliquote medie'!C856</f>
        <v>3</v>
      </c>
      <c r="D856" s="43">
        <f>'Aliquote medie'!D856</f>
        <v>0.43</v>
      </c>
      <c r="E856" s="14">
        <f>'Aliquote medie'!F856</f>
        <v>29319</v>
      </c>
      <c r="F856" s="43">
        <f>'Aliquote medie'!G856</f>
        <v>0.3437162954279015</v>
      </c>
      <c r="G856" s="15">
        <f>VLOOKUP(B856,'Detrazioni '!A:N,14,FALSE)</f>
        <v>0</v>
      </c>
      <c r="H856" s="3">
        <f t="shared" si="104"/>
        <v>0</v>
      </c>
      <c r="I856" s="16">
        <f t="shared" si="105"/>
        <v>0</v>
      </c>
      <c r="J856" s="22">
        <f t="shared" si="106"/>
        <v>29319</v>
      </c>
      <c r="K856" s="22">
        <f t="shared" si="108"/>
        <v>0.3437162954279015</v>
      </c>
      <c r="L856" s="22">
        <f t="shared" si="109"/>
        <v>43</v>
      </c>
      <c r="M856" s="41">
        <f t="shared" si="110"/>
        <v>0.43</v>
      </c>
      <c r="N856" s="41">
        <f t="shared" si="111"/>
        <v>0.43</v>
      </c>
    </row>
    <row r="857" spans="1:14" x14ac:dyDescent="0.2">
      <c r="A857" s="12">
        <v>100</v>
      </c>
      <c r="B857" s="12">
        <f t="shared" si="107"/>
        <v>85400</v>
      </c>
      <c r="C857" s="13">
        <f>'Aliquote medie'!C857</f>
        <v>3</v>
      </c>
      <c r="D857" s="43">
        <f>'Aliquote medie'!D857</f>
        <v>0.43</v>
      </c>
      <c r="E857" s="14">
        <f>'Aliquote medie'!F857</f>
        <v>29362</v>
      </c>
      <c r="F857" s="43">
        <f>'Aliquote medie'!G857</f>
        <v>0.34381733021077282</v>
      </c>
      <c r="G857" s="15">
        <f>VLOOKUP(B857,'Detrazioni '!A:N,14,FALSE)</f>
        <v>0</v>
      </c>
      <c r="H857" s="3">
        <f t="shared" si="104"/>
        <v>0</v>
      </c>
      <c r="I857" s="16">
        <f t="shared" si="105"/>
        <v>0</v>
      </c>
      <c r="J857" s="22">
        <f t="shared" si="106"/>
        <v>29362</v>
      </c>
      <c r="K857" s="22">
        <f t="shared" si="108"/>
        <v>0.34381733021077282</v>
      </c>
      <c r="L857" s="22">
        <f t="shared" si="109"/>
        <v>43</v>
      </c>
      <c r="M857" s="41">
        <f t="shared" si="110"/>
        <v>0.43</v>
      </c>
      <c r="N857" s="41">
        <f t="shared" si="111"/>
        <v>0.43</v>
      </c>
    </row>
    <row r="858" spans="1:14" x14ac:dyDescent="0.2">
      <c r="A858" s="12">
        <v>100</v>
      </c>
      <c r="B858" s="12">
        <f t="shared" si="107"/>
        <v>85500</v>
      </c>
      <c r="C858" s="13">
        <f>'Aliquote medie'!C858</f>
        <v>3</v>
      </c>
      <c r="D858" s="43">
        <f>'Aliquote medie'!D858</f>
        <v>0.43</v>
      </c>
      <c r="E858" s="14">
        <f>'Aliquote medie'!F858</f>
        <v>29405</v>
      </c>
      <c r="F858" s="43">
        <f>'Aliquote medie'!G858</f>
        <v>0.34391812865497073</v>
      </c>
      <c r="G858" s="15">
        <f>VLOOKUP(B858,'Detrazioni '!A:N,14,FALSE)</f>
        <v>0</v>
      </c>
      <c r="H858" s="3">
        <f t="shared" si="104"/>
        <v>0</v>
      </c>
      <c r="I858" s="16">
        <f t="shared" si="105"/>
        <v>0</v>
      </c>
      <c r="J858" s="22">
        <f t="shared" si="106"/>
        <v>29405</v>
      </c>
      <c r="K858" s="22">
        <f t="shared" si="108"/>
        <v>0.34391812865497073</v>
      </c>
      <c r="L858" s="22">
        <f t="shared" si="109"/>
        <v>43</v>
      </c>
      <c r="M858" s="41">
        <f t="shared" si="110"/>
        <v>0.43</v>
      </c>
      <c r="N858" s="41">
        <f t="shared" si="111"/>
        <v>0.43</v>
      </c>
    </row>
    <row r="859" spans="1:14" x14ac:dyDescent="0.2">
      <c r="A859" s="12">
        <v>100</v>
      </c>
      <c r="B859" s="12">
        <f t="shared" si="107"/>
        <v>85600</v>
      </c>
      <c r="C859" s="13">
        <f>'Aliquote medie'!C859</f>
        <v>3</v>
      </c>
      <c r="D859" s="43">
        <f>'Aliquote medie'!D859</f>
        <v>0.43</v>
      </c>
      <c r="E859" s="14">
        <f>'Aliquote medie'!F859</f>
        <v>29448</v>
      </c>
      <c r="F859" s="43">
        <f>'Aliquote medie'!G859</f>
        <v>0.34401869158878506</v>
      </c>
      <c r="G859" s="15">
        <f>VLOOKUP(B859,'Detrazioni '!A:N,14,FALSE)</f>
        <v>0</v>
      </c>
      <c r="H859" s="3">
        <f t="shared" si="104"/>
        <v>0</v>
      </c>
      <c r="I859" s="16">
        <f t="shared" si="105"/>
        <v>0</v>
      </c>
      <c r="J859" s="22">
        <f t="shared" si="106"/>
        <v>29448</v>
      </c>
      <c r="K859" s="22">
        <f t="shared" si="108"/>
        <v>0.34401869158878506</v>
      </c>
      <c r="L859" s="22">
        <f t="shared" si="109"/>
        <v>43</v>
      </c>
      <c r="M859" s="41">
        <f t="shared" si="110"/>
        <v>0.43</v>
      </c>
      <c r="N859" s="41">
        <f t="shared" si="111"/>
        <v>0.43</v>
      </c>
    </row>
    <row r="860" spans="1:14" x14ac:dyDescent="0.2">
      <c r="A860" s="12">
        <v>100</v>
      </c>
      <c r="B860" s="12">
        <f t="shared" si="107"/>
        <v>85700</v>
      </c>
      <c r="C860" s="13">
        <f>'Aliquote medie'!C860</f>
        <v>3</v>
      </c>
      <c r="D860" s="43">
        <f>'Aliquote medie'!D860</f>
        <v>0.43</v>
      </c>
      <c r="E860" s="14">
        <f>'Aliquote medie'!F860</f>
        <v>29491</v>
      </c>
      <c r="F860" s="43">
        <f>'Aliquote medie'!G860</f>
        <v>0.34411901983663945</v>
      </c>
      <c r="G860" s="15">
        <f>VLOOKUP(B860,'Detrazioni '!A:N,14,FALSE)</f>
        <v>0</v>
      </c>
      <c r="H860" s="3">
        <f t="shared" si="104"/>
        <v>0</v>
      </c>
      <c r="I860" s="16">
        <f t="shared" si="105"/>
        <v>0</v>
      </c>
      <c r="J860" s="22">
        <f t="shared" si="106"/>
        <v>29491</v>
      </c>
      <c r="K860" s="22">
        <f t="shared" si="108"/>
        <v>0.34411901983663945</v>
      </c>
      <c r="L860" s="22">
        <f t="shared" si="109"/>
        <v>43</v>
      </c>
      <c r="M860" s="41">
        <f t="shared" si="110"/>
        <v>0.43</v>
      </c>
      <c r="N860" s="41">
        <f t="shared" si="111"/>
        <v>0.43</v>
      </c>
    </row>
    <row r="861" spans="1:14" x14ac:dyDescent="0.2">
      <c r="A861" s="12">
        <v>100</v>
      </c>
      <c r="B861" s="12">
        <f t="shared" si="107"/>
        <v>85800</v>
      </c>
      <c r="C861" s="13">
        <f>'Aliquote medie'!C861</f>
        <v>3</v>
      </c>
      <c r="D861" s="43">
        <f>'Aliquote medie'!D861</f>
        <v>0.43</v>
      </c>
      <c r="E861" s="14">
        <f>'Aliquote medie'!F861</f>
        <v>29534</v>
      </c>
      <c r="F861" s="43">
        <f>'Aliquote medie'!G861</f>
        <v>0.34421911421911422</v>
      </c>
      <c r="G861" s="15">
        <f>VLOOKUP(B861,'Detrazioni '!A:N,14,FALSE)</f>
        <v>0</v>
      </c>
      <c r="H861" s="3">
        <f t="shared" si="104"/>
        <v>0</v>
      </c>
      <c r="I861" s="16">
        <f t="shared" si="105"/>
        <v>0</v>
      </c>
      <c r="J861" s="22">
        <f t="shared" si="106"/>
        <v>29534</v>
      </c>
      <c r="K861" s="22">
        <f t="shared" si="108"/>
        <v>0.34421911421911422</v>
      </c>
      <c r="L861" s="22">
        <f t="shared" si="109"/>
        <v>43</v>
      </c>
      <c r="M861" s="41">
        <f t="shared" si="110"/>
        <v>0.43</v>
      </c>
      <c r="N861" s="41">
        <f t="shared" si="111"/>
        <v>0.43</v>
      </c>
    </row>
    <row r="862" spans="1:14" x14ac:dyDescent="0.2">
      <c r="A862" s="12">
        <v>100</v>
      </c>
      <c r="B862" s="12">
        <f t="shared" si="107"/>
        <v>85900</v>
      </c>
      <c r="C862" s="13">
        <f>'Aliquote medie'!C862</f>
        <v>3</v>
      </c>
      <c r="D862" s="43">
        <f>'Aliquote medie'!D862</f>
        <v>0.43</v>
      </c>
      <c r="E862" s="14">
        <f>'Aliquote medie'!F862</f>
        <v>29577</v>
      </c>
      <c r="F862" s="43">
        <f>'Aliquote medie'!G862</f>
        <v>0.34431897555296859</v>
      </c>
      <c r="G862" s="15">
        <f>VLOOKUP(B862,'Detrazioni '!A:N,14,FALSE)</f>
        <v>0</v>
      </c>
      <c r="H862" s="3">
        <f t="shared" si="104"/>
        <v>0</v>
      </c>
      <c r="I862" s="16">
        <f t="shared" si="105"/>
        <v>0</v>
      </c>
      <c r="J862" s="22">
        <f t="shared" si="106"/>
        <v>29577</v>
      </c>
      <c r="K862" s="22">
        <f t="shared" si="108"/>
        <v>0.34431897555296859</v>
      </c>
      <c r="L862" s="22">
        <f t="shared" si="109"/>
        <v>43</v>
      </c>
      <c r="M862" s="41">
        <f t="shared" si="110"/>
        <v>0.43</v>
      </c>
      <c r="N862" s="41">
        <f t="shared" si="111"/>
        <v>0.43</v>
      </c>
    </row>
    <row r="863" spans="1:14" x14ac:dyDescent="0.2">
      <c r="A863" s="12">
        <v>100</v>
      </c>
      <c r="B863" s="12">
        <f t="shared" si="107"/>
        <v>86000</v>
      </c>
      <c r="C863" s="13">
        <f>'Aliquote medie'!C863</f>
        <v>3</v>
      </c>
      <c r="D863" s="43">
        <f>'Aliquote medie'!D863</f>
        <v>0.43</v>
      </c>
      <c r="E863" s="14">
        <f>'Aliquote medie'!F863</f>
        <v>29620</v>
      </c>
      <c r="F863" s="43">
        <f>'Aliquote medie'!G863</f>
        <v>0.34441860465116281</v>
      </c>
      <c r="G863" s="15">
        <f>VLOOKUP(B863,'Detrazioni '!A:N,14,FALSE)</f>
        <v>0</v>
      </c>
      <c r="H863" s="3">
        <f t="shared" si="104"/>
        <v>0</v>
      </c>
      <c r="I863" s="16">
        <f t="shared" si="105"/>
        <v>0</v>
      </c>
      <c r="J863" s="22">
        <f t="shared" si="106"/>
        <v>29620</v>
      </c>
      <c r="K863" s="22">
        <f t="shared" si="108"/>
        <v>0.34441860465116281</v>
      </c>
      <c r="L863" s="22">
        <f t="shared" si="109"/>
        <v>43</v>
      </c>
      <c r="M863" s="41">
        <f t="shared" si="110"/>
        <v>0.43</v>
      </c>
      <c r="N863" s="41">
        <f t="shared" si="111"/>
        <v>0.43</v>
      </c>
    </row>
    <row r="864" spans="1:14" x14ac:dyDescent="0.2">
      <c r="A864" s="12">
        <v>100</v>
      </c>
      <c r="B864" s="12">
        <f t="shared" si="107"/>
        <v>86100</v>
      </c>
      <c r="C864" s="13">
        <f>'Aliquote medie'!C864</f>
        <v>3</v>
      </c>
      <c r="D864" s="43">
        <f>'Aliquote medie'!D864</f>
        <v>0.43</v>
      </c>
      <c r="E864" s="14">
        <f>'Aliquote medie'!F864</f>
        <v>29663</v>
      </c>
      <c r="F864" s="43">
        <f>'Aliquote medie'!G864</f>
        <v>0.34451800232288038</v>
      </c>
      <c r="G864" s="15">
        <f>VLOOKUP(B864,'Detrazioni '!A:N,14,FALSE)</f>
        <v>0</v>
      </c>
      <c r="H864" s="3">
        <f t="shared" si="104"/>
        <v>0</v>
      </c>
      <c r="I864" s="16">
        <f t="shared" si="105"/>
        <v>0</v>
      </c>
      <c r="J864" s="22">
        <f t="shared" si="106"/>
        <v>29663</v>
      </c>
      <c r="K864" s="22">
        <f t="shared" si="108"/>
        <v>0.34451800232288038</v>
      </c>
      <c r="L864" s="22">
        <f t="shared" si="109"/>
        <v>43</v>
      </c>
      <c r="M864" s="41">
        <f t="shared" si="110"/>
        <v>0.43</v>
      </c>
      <c r="N864" s="41">
        <f t="shared" si="111"/>
        <v>0.43</v>
      </c>
    </row>
    <row r="865" spans="1:14" x14ac:dyDescent="0.2">
      <c r="A865" s="12">
        <v>100</v>
      </c>
      <c r="B865" s="12">
        <f t="shared" si="107"/>
        <v>86200</v>
      </c>
      <c r="C865" s="13">
        <f>'Aliquote medie'!C865</f>
        <v>3</v>
      </c>
      <c r="D865" s="43">
        <f>'Aliquote medie'!D865</f>
        <v>0.43</v>
      </c>
      <c r="E865" s="14">
        <f>'Aliquote medie'!F865</f>
        <v>29706</v>
      </c>
      <c r="F865" s="43">
        <f>'Aliquote medie'!G865</f>
        <v>0.34461716937354986</v>
      </c>
      <c r="G865" s="15">
        <f>VLOOKUP(B865,'Detrazioni '!A:N,14,FALSE)</f>
        <v>0</v>
      </c>
      <c r="H865" s="3">
        <f t="shared" si="104"/>
        <v>0</v>
      </c>
      <c r="I865" s="16">
        <f t="shared" si="105"/>
        <v>0</v>
      </c>
      <c r="J865" s="22">
        <f t="shared" si="106"/>
        <v>29706</v>
      </c>
      <c r="K865" s="22">
        <f t="shared" si="108"/>
        <v>0.34461716937354986</v>
      </c>
      <c r="L865" s="22">
        <f t="shared" si="109"/>
        <v>43</v>
      </c>
      <c r="M865" s="41">
        <f t="shared" si="110"/>
        <v>0.43</v>
      </c>
      <c r="N865" s="41">
        <f t="shared" si="111"/>
        <v>0.43</v>
      </c>
    </row>
    <row r="866" spans="1:14" x14ac:dyDescent="0.2">
      <c r="A866" s="12">
        <v>100</v>
      </c>
      <c r="B866" s="12">
        <f t="shared" si="107"/>
        <v>86300</v>
      </c>
      <c r="C866" s="13">
        <f>'Aliquote medie'!C866</f>
        <v>3</v>
      </c>
      <c r="D866" s="43">
        <f>'Aliquote medie'!D866</f>
        <v>0.43</v>
      </c>
      <c r="E866" s="14">
        <f>'Aliquote medie'!F866</f>
        <v>29749</v>
      </c>
      <c r="F866" s="43">
        <f>'Aliquote medie'!G866</f>
        <v>0.34471610660486673</v>
      </c>
      <c r="G866" s="15">
        <f>VLOOKUP(B866,'Detrazioni '!A:N,14,FALSE)</f>
        <v>0</v>
      </c>
      <c r="H866" s="3">
        <f t="shared" si="104"/>
        <v>0</v>
      </c>
      <c r="I866" s="16">
        <f t="shared" si="105"/>
        <v>0</v>
      </c>
      <c r="J866" s="22">
        <f t="shared" si="106"/>
        <v>29749</v>
      </c>
      <c r="K866" s="22">
        <f t="shared" si="108"/>
        <v>0.34471610660486673</v>
      </c>
      <c r="L866" s="22">
        <f t="shared" si="109"/>
        <v>43</v>
      </c>
      <c r="M866" s="41">
        <f t="shared" si="110"/>
        <v>0.43</v>
      </c>
      <c r="N866" s="41">
        <f t="shared" si="111"/>
        <v>0.43</v>
      </c>
    </row>
    <row r="867" spans="1:14" x14ac:dyDescent="0.2">
      <c r="A867" s="12">
        <v>100</v>
      </c>
      <c r="B867" s="12">
        <f t="shared" si="107"/>
        <v>86400</v>
      </c>
      <c r="C867" s="13">
        <f>'Aliquote medie'!C867</f>
        <v>3</v>
      </c>
      <c r="D867" s="43">
        <f>'Aliquote medie'!D867</f>
        <v>0.43</v>
      </c>
      <c r="E867" s="14">
        <f>'Aliquote medie'!F867</f>
        <v>29792</v>
      </c>
      <c r="F867" s="43">
        <f>'Aliquote medie'!G867</f>
        <v>0.3448148148148148</v>
      </c>
      <c r="G867" s="15">
        <f>VLOOKUP(B867,'Detrazioni '!A:N,14,FALSE)</f>
        <v>0</v>
      </c>
      <c r="H867" s="3">
        <f t="shared" si="104"/>
        <v>0</v>
      </c>
      <c r="I867" s="16">
        <f t="shared" si="105"/>
        <v>0</v>
      </c>
      <c r="J867" s="22">
        <f t="shared" si="106"/>
        <v>29792</v>
      </c>
      <c r="K867" s="22">
        <f t="shared" si="108"/>
        <v>0.3448148148148148</v>
      </c>
      <c r="L867" s="22">
        <f t="shared" si="109"/>
        <v>43</v>
      </c>
      <c r="M867" s="41">
        <f t="shared" si="110"/>
        <v>0.43</v>
      </c>
      <c r="N867" s="41">
        <f t="shared" si="111"/>
        <v>0.43</v>
      </c>
    </row>
    <row r="868" spans="1:14" x14ac:dyDescent="0.2">
      <c r="A868" s="12">
        <v>100</v>
      </c>
      <c r="B868" s="12">
        <f t="shared" si="107"/>
        <v>86500</v>
      </c>
      <c r="C868" s="13">
        <f>'Aliquote medie'!C868</f>
        <v>3</v>
      </c>
      <c r="D868" s="43">
        <f>'Aliquote medie'!D868</f>
        <v>0.43</v>
      </c>
      <c r="E868" s="14">
        <f>'Aliquote medie'!F868</f>
        <v>29835</v>
      </c>
      <c r="F868" s="43">
        <f>'Aliquote medie'!G868</f>
        <v>0.34491329479768784</v>
      </c>
      <c r="G868" s="15">
        <f>VLOOKUP(B868,'Detrazioni '!A:N,14,FALSE)</f>
        <v>0</v>
      </c>
      <c r="H868" s="3">
        <f t="shared" si="104"/>
        <v>0</v>
      </c>
      <c r="I868" s="16">
        <f t="shared" si="105"/>
        <v>0</v>
      </c>
      <c r="J868" s="22">
        <f t="shared" si="106"/>
        <v>29835</v>
      </c>
      <c r="K868" s="22">
        <f t="shared" si="108"/>
        <v>0.34491329479768784</v>
      </c>
      <c r="L868" s="22">
        <f t="shared" si="109"/>
        <v>43</v>
      </c>
      <c r="M868" s="41">
        <f t="shared" si="110"/>
        <v>0.43</v>
      </c>
      <c r="N868" s="41">
        <f t="shared" si="111"/>
        <v>0.43</v>
      </c>
    </row>
    <row r="869" spans="1:14" x14ac:dyDescent="0.2">
      <c r="A869" s="12">
        <v>100</v>
      </c>
      <c r="B869" s="12">
        <f t="shared" si="107"/>
        <v>86600</v>
      </c>
      <c r="C869" s="13">
        <f>'Aliquote medie'!C869</f>
        <v>3</v>
      </c>
      <c r="D869" s="43">
        <f>'Aliquote medie'!D869</f>
        <v>0.43</v>
      </c>
      <c r="E869" s="14">
        <f>'Aliquote medie'!F869</f>
        <v>29878</v>
      </c>
      <c r="F869" s="43">
        <f>'Aliquote medie'!G869</f>
        <v>0.34501154734411088</v>
      </c>
      <c r="G869" s="15">
        <f>VLOOKUP(B869,'Detrazioni '!A:N,14,FALSE)</f>
        <v>0</v>
      </c>
      <c r="H869" s="3">
        <f t="shared" si="104"/>
        <v>0</v>
      </c>
      <c r="I869" s="16">
        <f t="shared" si="105"/>
        <v>0</v>
      </c>
      <c r="J869" s="22">
        <f t="shared" si="106"/>
        <v>29878</v>
      </c>
      <c r="K869" s="22">
        <f t="shared" si="108"/>
        <v>0.34501154734411088</v>
      </c>
      <c r="L869" s="22">
        <f t="shared" si="109"/>
        <v>43</v>
      </c>
      <c r="M869" s="41">
        <f t="shared" si="110"/>
        <v>0.43</v>
      </c>
      <c r="N869" s="41">
        <f t="shared" si="111"/>
        <v>0.43</v>
      </c>
    </row>
    <row r="870" spans="1:14" x14ac:dyDescent="0.2">
      <c r="A870" s="12">
        <v>100</v>
      </c>
      <c r="B870" s="12">
        <f t="shared" si="107"/>
        <v>86700</v>
      </c>
      <c r="C870" s="13">
        <f>'Aliquote medie'!C870</f>
        <v>3</v>
      </c>
      <c r="D870" s="43">
        <f>'Aliquote medie'!D870</f>
        <v>0.43</v>
      </c>
      <c r="E870" s="14">
        <f>'Aliquote medie'!F870</f>
        <v>29921</v>
      </c>
      <c r="F870" s="43">
        <f>'Aliquote medie'!G870</f>
        <v>0.34510957324106112</v>
      </c>
      <c r="G870" s="15">
        <f>VLOOKUP(B870,'Detrazioni '!A:N,14,FALSE)</f>
        <v>0</v>
      </c>
      <c r="H870" s="3">
        <f t="shared" si="104"/>
        <v>0</v>
      </c>
      <c r="I870" s="16">
        <f t="shared" si="105"/>
        <v>0</v>
      </c>
      <c r="J870" s="22">
        <f t="shared" si="106"/>
        <v>29921</v>
      </c>
      <c r="K870" s="22">
        <f t="shared" si="108"/>
        <v>0.34510957324106112</v>
      </c>
      <c r="L870" s="22">
        <f t="shared" si="109"/>
        <v>43</v>
      </c>
      <c r="M870" s="41">
        <f t="shared" si="110"/>
        <v>0.43</v>
      </c>
      <c r="N870" s="41">
        <f t="shared" si="111"/>
        <v>0.43</v>
      </c>
    </row>
    <row r="871" spans="1:14" x14ac:dyDescent="0.2">
      <c r="A871" s="12">
        <v>100</v>
      </c>
      <c r="B871" s="12">
        <f t="shared" si="107"/>
        <v>86800</v>
      </c>
      <c r="C871" s="13">
        <f>'Aliquote medie'!C871</f>
        <v>3</v>
      </c>
      <c r="D871" s="43">
        <f>'Aliquote medie'!D871</f>
        <v>0.43</v>
      </c>
      <c r="E871" s="14">
        <f>'Aliquote medie'!F871</f>
        <v>29964</v>
      </c>
      <c r="F871" s="43">
        <f>'Aliquote medie'!G871</f>
        <v>0.34520737327188938</v>
      </c>
      <c r="G871" s="15">
        <f>VLOOKUP(B871,'Detrazioni '!A:N,14,FALSE)</f>
        <v>0</v>
      </c>
      <c r="H871" s="3">
        <f t="shared" si="104"/>
        <v>0</v>
      </c>
      <c r="I871" s="16">
        <f t="shared" si="105"/>
        <v>0</v>
      </c>
      <c r="J871" s="22">
        <f t="shared" si="106"/>
        <v>29964</v>
      </c>
      <c r="K871" s="22">
        <f t="shared" si="108"/>
        <v>0.34520737327188938</v>
      </c>
      <c r="L871" s="22">
        <f t="shared" si="109"/>
        <v>43</v>
      </c>
      <c r="M871" s="41">
        <f t="shared" si="110"/>
        <v>0.43</v>
      </c>
      <c r="N871" s="41">
        <f t="shared" si="111"/>
        <v>0.43</v>
      </c>
    </row>
    <row r="872" spans="1:14" x14ac:dyDescent="0.2">
      <c r="A872" s="12">
        <v>100</v>
      </c>
      <c r="B872" s="12">
        <f t="shared" si="107"/>
        <v>86900</v>
      </c>
      <c r="C872" s="13">
        <f>'Aliquote medie'!C872</f>
        <v>3</v>
      </c>
      <c r="D872" s="43">
        <f>'Aliquote medie'!D872</f>
        <v>0.43</v>
      </c>
      <c r="E872" s="14">
        <f>'Aliquote medie'!F872</f>
        <v>30007</v>
      </c>
      <c r="F872" s="43">
        <f>'Aliquote medie'!G872</f>
        <v>0.34530494821634061</v>
      </c>
      <c r="G872" s="15">
        <f>VLOOKUP(B872,'Detrazioni '!A:N,14,FALSE)</f>
        <v>0</v>
      </c>
      <c r="H872" s="3">
        <f t="shared" si="104"/>
        <v>0</v>
      </c>
      <c r="I872" s="16">
        <f t="shared" si="105"/>
        <v>0</v>
      </c>
      <c r="J872" s="22">
        <f t="shared" si="106"/>
        <v>30007</v>
      </c>
      <c r="K872" s="22">
        <f t="shared" si="108"/>
        <v>0.34530494821634061</v>
      </c>
      <c r="L872" s="22">
        <f t="shared" si="109"/>
        <v>43</v>
      </c>
      <c r="M872" s="41">
        <f t="shared" si="110"/>
        <v>0.43</v>
      </c>
      <c r="N872" s="41">
        <f t="shared" si="111"/>
        <v>0.43</v>
      </c>
    </row>
    <row r="873" spans="1:14" x14ac:dyDescent="0.2">
      <c r="A873" s="12">
        <v>100</v>
      </c>
      <c r="B873" s="12">
        <f t="shared" si="107"/>
        <v>87000</v>
      </c>
      <c r="C873" s="13">
        <f>'Aliquote medie'!C873</f>
        <v>3</v>
      </c>
      <c r="D873" s="43">
        <f>'Aliquote medie'!D873</f>
        <v>0.43</v>
      </c>
      <c r="E873" s="14">
        <f>'Aliquote medie'!F873</f>
        <v>30050</v>
      </c>
      <c r="F873" s="43">
        <f>'Aliquote medie'!G873</f>
        <v>0.34540229885057472</v>
      </c>
      <c r="G873" s="15">
        <f>VLOOKUP(B873,'Detrazioni '!A:N,14,FALSE)</f>
        <v>0</v>
      </c>
      <c r="H873" s="3">
        <f t="shared" si="104"/>
        <v>0</v>
      </c>
      <c r="I873" s="16">
        <f t="shared" si="105"/>
        <v>0</v>
      </c>
      <c r="J873" s="22">
        <f t="shared" si="106"/>
        <v>30050</v>
      </c>
      <c r="K873" s="22">
        <f t="shared" si="108"/>
        <v>0.34540229885057472</v>
      </c>
      <c r="L873" s="22">
        <f t="shared" si="109"/>
        <v>43</v>
      </c>
      <c r="M873" s="41">
        <f t="shared" si="110"/>
        <v>0.43</v>
      </c>
      <c r="N873" s="41">
        <f t="shared" si="111"/>
        <v>0.43</v>
      </c>
    </row>
    <row r="874" spans="1:14" x14ac:dyDescent="0.2">
      <c r="A874" s="12">
        <v>100</v>
      </c>
      <c r="B874" s="12">
        <f t="shared" si="107"/>
        <v>87100</v>
      </c>
      <c r="C874" s="13">
        <f>'Aliquote medie'!C874</f>
        <v>3</v>
      </c>
      <c r="D874" s="43">
        <f>'Aliquote medie'!D874</f>
        <v>0.43</v>
      </c>
      <c r="E874" s="14">
        <f>'Aliquote medie'!F874</f>
        <v>30093</v>
      </c>
      <c r="F874" s="43">
        <f>'Aliquote medie'!G874</f>
        <v>0.34549942594718713</v>
      </c>
      <c r="G874" s="15">
        <f>VLOOKUP(B874,'Detrazioni '!A:N,14,FALSE)</f>
        <v>0</v>
      </c>
      <c r="H874" s="3">
        <f t="shared" si="104"/>
        <v>0</v>
      </c>
      <c r="I874" s="16">
        <f t="shared" si="105"/>
        <v>0</v>
      </c>
      <c r="J874" s="22">
        <f t="shared" si="106"/>
        <v>30093</v>
      </c>
      <c r="K874" s="22">
        <f t="shared" si="108"/>
        <v>0.34549942594718713</v>
      </c>
      <c r="L874" s="22">
        <f t="shared" si="109"/>
        <v>43</v>
      </c>
      <c r="M874" s="41">
        <f t="shared" si="110"/>
        <v>0.43</v>
      </c>
      <c r="N874" s="41">
        <f t="shared" si="111"/>
        <v>0.43</v>
      </c>
    </row>
    <row r="875" spans="1:14" x14ac:dyDescent="0.2">
      <c r="A875" s="12">
        <v>100</v>
      </c>
      <c r="B875" s="12">
        <f t="shared" si="107"/>
        <v>87200</v>
      </c>
      <c r="C875" s="13">
        <f>'Aliquote medie'!C875</f>
        <v>3</v>
      </c>
      <c r="D875" s="43">
        <f>'Aliquote medie'!D875</f>
        <v>0.43</v>
      </c>
      <c r="E875" s="14">
        <f>'Aliquote medie'!F875</f>
        <v>30136</v>
      </c>
      <c r="F875" s="43">
        <f>'Aliquote medie'!G875</f>
        <v>0.34559633027522935</v>
      </c>
      <c r="G875" s="15">
        <f>VLOOKUP(B875,'Detrazioni '!A:N,14,FALSE)</f>
        <v>0</v>
      </c>
      <c r="H875" s="3">
        <f t="shared" si="104"/>
        <v>0</v>
      </c>
      <c r="I875" s="16">
        <f t="shared" si="105"/>
        <v>0</v>
      </c>
      <c r="J875" s="22">
        <f t="shared" si="106"/>
        <v>30136</v>
      </c>
      <c r="K875" s="22">
        <f t="shared" si="108"/>
        <v>0.34559633027522935</v>
      </c>
      <c r="L875" s="22">
        <f t="shared" si="109"/>
        <v>43</v>
      </c>
      <c r="M875" s="41">
        <f t="shared" si="110"/>
        <v>0.43</v>
      </c>
      <c r="N875" s="41">
        <f t="shared" si="111"/>
        <v>0.43</v>
      </c>
    </row>
    <row r="876" spans="1:14" x14ac:dyDescent="0.2">
      <c r="A876" s="12">
        <v>100</v>
      </c>
      <c r="B876" s="12">
        <f t="shared" si="107"/>
        <v>87300</v>
      </c>
      <c r="C876" s="13">
        <f>'Aliquote medie'!C876</f>
        <v>3</v>
      </c>
      <c r="D876" s="43">
        <f>'Aliquote medie'!D876</f>
        <v>0.43</v>
      </c>
      <c r="E876" s="14">
        <f>'Aliquote medie'!F876</f>
        <v>30179</v>
      </c>
      <c r="F876" s="43">
        <f>'Aliquote medie'!G876</f>
        <v>0.34569301260022911</v>
      </c>
      <c r="G876" s="15">
        <f>VLOOKUP(B876,'Detrazioni '!A:N,14,FALSE)</f>
        <v>0</v>
      </c>
      <c r="H876" s="3">
        <f t="shared" si="104"/>
        <v>0</v>
      </c>
      <c r="I876" s="16">
        <f t="shared" si="105"/>
        <v>0</v>
      </c>
      <c r="J876" s="22">
        <f t="shared" si="106"/>
        <v>30179</v>
      </c>
      <c r="K876" s="22">
        <f t="shared" si="108"/>
        <v>0.34569301260022911</v>
      </c>
      <c r="L876" s="22">
        <f t="shared" si="109"/>
        <v>43</v>
      </c>
      <c r="M876" s="41">
        <f t="shared" si="110"/>
        <v>0.43</v>
      </c>
      <c r="N876" s="41">
        <f t="shared" si="111"/>
        <v>0.43</v>
      </c>
    </row>
    <row r="877" spans="1:14" x14ac:dyDescent="0.2">
      <c r="A877" s="12">
        <v>100</v>
      </c>
      <c r="B877" s="12">
        <f t="shared" si="107"/>
        <v>87400</v>
      </c>
      <c r="C877" s="13">
        <f>'Aliquote medie'!C877</f>
        <v>3</v>
      </c>
      <c r="D877" s="43">
        <f>'Aliquote medie'!D877</f>
        <v>0.43</v>
      </c>
      <c r="E877" s="14">
        <f>'Aliquote medie'!F877</f>
        <v>30222</v>
      </c>
      <c r="F877" s="43">
        <f>'Aliquote medie'!G877</f>
        <v>0.34578947368421054</v>
      </c>
      <c r="G877" s="15">
        <f>VLOOKUP(B877,'Detrazioni '!A:N,14,FALSE)</f>
        <v>0</v>
      </c>
      <c r="H877" s="3">
        <f t="shared" si="104"/>
        <v>0</v>
      </c>
      <c r="I877" s="16">
        <f t="shared" si="105"/>
        <v>0</v>
      </c>
      <c r="J877" s="22">
        <f t="shared" si="106"/>
        <v>30222</v>
      </c>
      <c r="K877" s="22">
        <f t="shared" si="108"/>
        <v>0.34578947368421054</v>
      </c>
      <c r="L877" s="22">
        <f t="shared" si="109"/>
        <v>43</v>
      </c>
      <c r="M877" s="41">
        <f t="shared" si="110"/>
        <v>0.43</v>
      </c>
      <c r="N877" s="41">
        <f t="shared" si="111"/>
        <v>0.43</v>
      </c>
    </row>
    <row r="878" spans="1:14" x14ac:dyDescent="0.2">
      <c r="A878" s="12">
        <v>100</v>
      </c>
      <c r="B878" s="12">
        <f t="shared" si="107"/>
        <v>87500</v>
      </c>
      <c r="C878" s="13">
        <f>'Aliquote medie'!C878</f>
        <v>3</v>
      </c>
      <c r="D878" s="43">
        <f>'Aliquote medie'!D878</f>
        <v>0.43</v>
      </c>
      <c r="E878" s="14">
        <f>'Aliquote medie'!F878</f>
        <v>30265</v>
      </c>
      <c r="F878" s="43">
        <f>'Aliquote medie'!G878</f>
        <v>0.3458857142857143</v>
      </c>
      <c r="G878" s="15">
        <f>VLOOKUP(B878,'Detrazioni '!A:N,14,FALSE)</f>
        <v>0</v>
      </c>
      <c r="H878" s="3">
        <f t="shared" si="104"/>
        <v>0</v>
      </c>
      <c r="I878" s="16">
        <f t="shared" si="105"/>
        <v>0</v>
      </c>
      <c r="J878" s="22">
        <f t="shared" si="106"/>
        <v>30265</v>
      </c>
      <c r="K878" s="22">
        <f t="shared" si="108"/>
        <v>0.3458857142857143</v>
      </c>
      <c r="L878" s="22">
        <f t="shared" si="109"/>
        <v>43</v>
      </c>
      <c r="M878" s="41">
        <f t="shared" si="110"/>
        <v>0.43</v>
      </c>
      <c r="N878" s="41">
        <f t="shared" si="111"/>
        <v>0.43</v>
      </c>
    </row>
    <row r="879" spans="1:14" x14ac:dyDescent="0.2">
      <c r="A879" s="12">
        <v>100</v>
      </c>
      <c r="B879" s="12">
        <f t="shared" si="107"/>
        <v>87600</v>
      </c>
      <c r="C879" s="13">
        <f>'Aliquote medie'!C879</f>
        <v>3</v>
      </c>
      <c r="D879" s="43">
        <f>'Aliquote medie'!D879</f>
        <v>0.43</v>
      </c>
      <c r="E879" s="14">
        <f>'Aliquote medie'!F879</f>
        <v>30308</v>
      </c>
      <c r="F879" s="43">
        <f>'Aliquote medie'!G879</f>
        <v>0.34598173515981734</v>
      </c>
      <c r="G879" s="15">
        <f>VLOOKUP(B879,'Detrazioni '!A:N,14,FALSE)</f>
        <v>0</v>
      </c>
      <c r="H879" s="3">
        <f t="shared" si="104"/>
        <v>0</v>
      </c>
      <c r="I879" s="16">
        <f t="shared" si="105"/>
        <v>0</v>
      </c>
      <c r="J879" s="22">
        <f t="shared" si="106"/>
        <v>30308</v>
      </c>
      <c r="K879" s="22">
        <f t="shared" si="108"/>
        <v>0.34598173515981734</v>
      </c>
      <c r="L879" s="22">
        <f t="shared" si="109"/>
        <v>43</v>
      </c>
      <c r="M879" s="41">
        <f t="shared" si="110"/>
        <v>0.43</v>
      </c>
      <c r="N879" s="41">
        <f t="shared" si="111"/>
        <v>0.43</v>
      </c>
    </row>
    <row r="880" spans="1:14" x14ac:dyDescent="0.2">
      <c r="A880" s="12">
        <v>100</v>
      </c>
      <c r="B880" s="12">
        <f t="shared" si="107"/>
        <v>87700</v>
      </c>
      <c r="C880" s="13">
        <f>'Aliquote medie'!C880</f>
        <v>3</v>
      </c>
      <c r="D880" s="43">
        <f>'Aliquote medie'!D880</f>
        <v>0.43</v>
      </c>
      <c r="E880" s="14">
        <f>'Aliquote medie'!F880</f>
        <v>30351</v>
      </c>
      <c r="F880" s="43">
        <f>'Aliquote medie'!G880</f>
        <v>0.34607753705815281</v>
      </c>
      <c r="G880" s="15">
        <f>VLOOKUP(B880,'Detrazioni '!A:N,14,FALSE)</f>
        <v>0</v>
      </c>
      <c r="H880" s="3">
        <f t="shared" si="104"/>
        <v>0</v>
      </c>
      <c r="I880" s="16">
        <f t="shared" si="105"/>
        <v>0</v>
      </c>
      <c r="J880" s="22">
        <f t="shared" si="106"/>
        <v>30351</v>
      </c>
      <c r="K880" s="22">
        <f t="shared" si="108"/>
        <v>0.34607753705815281</v>
      </c>
      <c r="L880" s="22">
        <f t="shared" si="109"/>
        <v>43</v>
      </c>
      <c r="M880" s="41">
        <f t="shared" si="110"/>
        <v>0.43</v>
      </c>
      <c r="N880" s="41">
        <f t="shared" si="111"/>
        <v>0.43</v>
      </c>
    </row>
    <row r="881" spans="1:14" x14ac:dyDescent="0.2">
      <c r="A881" s="12">
        <v>100</v>
      </c>
      <c r="B881" s="12">
        <f t="shared" si="107"/>
        <v>87800</v>
      </c>
      <c r="C881" s="13">
        <f>'Aliquote medie'!C881</f>
        <v>3</v>
      </c>
      <c r="D881" s="43">
        <f>'Aliquote medie'!D881</f>
        <v>0.43</v>
      </c>
      <c r="E881" s="14">
        <f>'Aliquote medie'!F881</f>
        <v>30394</v>
      </c>
      <c r="F881" s="43">
        <f>'Aliquote medie'!G881</f>
        <v>0.34617312072892936</v>
      </c>
      <c r="G881" s="15">
        <f>VLOOKUP(B881,'Detrazioni '!A:N,14,FALSE)</f>
        <v>0</v>
      </c>
      <c r="H881" s="3">
        <f t="shared" si="104"/>
        <v>0</v>
      </c>
      <c r="I881" s="16">
        <f t="shared" si="105"/>
        <v>0</v>
      </c>
      <c r="J881" s="22">
        <f t="shared" si="106"/>
        <v>30394</v>
      </c>
      <c r="K881" s="22">
        <f t="shared" si="108"/>
        <v>0.34617312072892936</v>
      </c>
      <c r="L881" s="22">
        <f t="shared" si="109"/>
        <v>43</v>
      </c>
      <c r="M881" s="41">
        <f t="shared" si="110"/>
        <v>0.43</v>
      </c>
      <c r="N881" s="41">
        <f t="shared" si="111"/>
        <v>0.43</v>
      </c>
    </row>
    <row r="882" spans="1:14" x14ac:dyDescent="0.2">
      <c r="A882" s="12">
        <v>100</v>
      </c>
      <c r="B882" s="12">
        <f t="shared" si="107"/>
        <v>87900</v>
      </c>
      <c r="C882" s="13">
        <f>'Aliquote medie'!C882</f>
        <v>3</v>
      </c>
      <c r="D882" s="43">
        <f>'Aliquote medie'!D882</f>
        <v>0.43</v>
      </c>
      <c r="E882" s="14">
        <f>'Aliquote medie'!F882</f>
        <v>30437</v>
      </c>
      <c r="F882" s="43">
        <f>'Aliquote medie'!G882</f>
        <v>0.34626848691695106</v>
      </c>
      <c r="G882" s="15">
        <f>VLOOKUP(B882,'Detrazioni '!A:N,14,FALSE)</f>
        <v>0</v>
      </c>
      <c r="H882" s="3">
        <f t="shared" si="104"/>
        <v>0</v>
      </c>
      <c r="I882" s="16">
        <f t="shared" si="105"/>
        <v>0</v>
      </c>
      <c r="J882" s="22">
        <f t="shared" si="106"/>
        <v>30437</v>
      </c>
      <c r="K882" s="22">
        <f t="shared" si="108"/>
        <v>0.34626848691695106</v>
      </c>
      <c r="L882" s="22">
        <f t="shared" si="109"/>
        <v>43</v>
      </c>
      <c r="M882" s="41">
        <f t="shared" si="110"/>
        <v>0.43</v>
      </c>
      <c r="N882" s="41">
        <f t="shared" si="111"/>
        <v>0.43</v>
      </c>
    </row>
    <row r="883" spans="1:14" x14ac:dyDescent="0.2">
      <c r="A883" s="12">
        <v>100</v>
      </c>
      <c r="B883" s="12">
        <f t="shared" si="107"/>
        <v>88000</v>
      </c>
      <c r="C883" s="13">
        <f>'Aliquote medie'!C883</f>
        <v>3</v>
      </c>
      <c r="D883" s="43">
        <f>'Aliquote medie'!D883</f>
        <v>0.43</v>
      </c>
      <c r="E883" s="14">
        <f>'Aliquote medie'!F883</f>
        <v>30480</v>
      </c>
      <c r="F883" s="43">
        <f>'Aliquote medie'!G883</f>
        <v>0.34636363636363637</v>
      </c>
      <c r="G883" s="15">
        <f>VLOOKUP(B883,'Detrazioni '!A:N,14,FALSE)</f>
        <v>0</v>
      </c>
      <c r="H883" s="3">
        <f t="shared" si="104"/>
        <v>0</v>
      </c>
      <c r="I883" s="16">
        <f t="shared" si="105"/>
        <v>0</v>
      </c>
      <c r="J883" s="22">
        <f t="shared" si="106"/>
        <v>30480</v>
      </c>
      <c r="K883" s="22">
        <f t="shared" si="108"/>
        <v>0.34636363636363637</v>
      </c>
      <c r="L883" s="22">
        <f t="shared" si="109"/>
        <v>43</v>
      </c>
      <c r="M883" s="41">
        <f t="shared" si="110"/>
        <v>0.43</v>
      </c>
      <c r="N883" s="41">
        <f t="shared" si="111"/>
        <v>0.43</v>
      </c>
    </row>
    <row r="884" spans="1:14" x14ac:dyDescent="0.2">
      <c r="A884" s="12">
        <v>100</v>
      </c>
      <c r="B884" s="12">
        <f t="shared" si="107"/>
        <v>88100</v>
      </c>
      <c r="C884" s="13">
        <f>'Aliquote medie'!C884</f>
        <v>3</v>
      </c>
      <c r="D884" s="43">
        <f>'Aliquote medie'!D884</f>
        <v>0.43</v>
      </c>
      <c r="E884" s="14">
        <f>'Aliquote medie'!F884</f>
        <v>30523</v>
      </c>
      <c r="F884" s="43">
        <f>'Aliquote medie'!G884</f>
        <v>0.34645856980703743</v>
      </c>
      <c r="G884" s="15">
        <f>VLOOKUP(B884,'Detrazioni '!A:N,14,FALSE)</f>
        <v>0</v>
      </c>
      <c r="H884" s="3">
        <f t="shared" si="104"/>
        <v>0</v>
      </c>
      <c r="I884" s="16">
        <f t="shared" si="105"/>
        <v>0</v>
      </c>
      <c r="J884" s="22">
        <f t="shared" si="106"/>
        <v>30523</v>
      </c>
      <c r="K884" s="22">
        <f t="shared" si="108"/>
        <v>0.34645856980703743</v>
      </c>
      <c r="L884" s="22">
        <f t="shared" si="109"/>
        <v>43</v>
      </c>
      <c r="M884" s="41">
        <f t="shared" si="110"/>
        <v>0.43</v>
      </c>
      <c r="N884" s="41">
        <f t="shared" si="111"/>
        <v>0.43</v>
      </c>
    </row>
    <row r="885" spans="1:14" x14ac:dyDescent="0.2">
      <c r="A885" s="12">
        <v>100</v>
      </c>
      <c r="B885" s="12">
        <f t="shared" si="107"/>
        <v>88200</v>
      </c>
      <c r="C885" s="13">
        <f>'Aliquote medie'!C885</f>
        <v>3</v>
      </c>
      <c r="D885" s="43">
        <f>'Aliquote medie'!D885</f>
        <v>0.43</v>
      </c>
      <c r="E885" s="14">
        <f>'Aliquote medie'!F885</f>
        <v>30566</v>
      </c>
      <c r="F885" s="43">
        <f>'Aliquote medie'!G885</f>
        <v>0.34655328798185941</v>
      </c>
      <c r="G885" s="15">
        <f>VLOOKUP(B885,'Detrazioni '!A:N,14,FALSE)</f>
        <v>0</v>
      </c>
      <c r="H885" s="3">
        <f t="shared" si="104"/>
        <v>0</v>
      </c>
      <c r="I885" s="16">
        <f t="shared" si="105"/>
        <v>0</v>
      </c>
      <c r="J885" s="22">
        <f t="shared" si="106"/>
        <v>30566</v>
      </c>
      <c r="K885" s="22">
        <f t="shared" si="108"/>
        <v>0.34655328798185941</v>
      </c>
      <c r="L885" s="22">
        <f t="shared" si="109"/>
        <v>43</v>
      </c>
      <c r="M885" s="41">
        <f t="shared" si="110"/>
        <v>0.43</v>
      </c>
      <c r="N885" s="41">
        <f t="shared" si="111"/>
        <v>0.43</v>
      </c>
    </row>
    <row r="886" spans="1:14" x14ac:dyDescent="0.2">
      <c r="A886" s="12">
        <v>100</v>
      </c>
      <c r="B886" s="12">
        <f t="shared" si="107"/>
        <v>88300</v>
      </c>
      <c r="C886" s="13">
        <f>'Aliquote medie'!C886</f>
        <v>3</v>
      </c>
      <c r="D886" s="43">
        <f>'Aliquote medie'!D886</f>
        <v>0.43</v>
      </c>
      <c r="E886" s="14">
        <f>'Aliquote medie'!F886</f>
        <v>30609</v>
      </c>
      <c r="F886" s="43">
        <f>'Aliquote medie'!G886</f>
        <v>0.34664779161947906</v>
      </c>
      <c r="G886" s="15">
        <f>VLOOKUP(B886,'Detrazioni '!A:N,14,FALSE)</f>
        <v>0</v>
      </c>
      <c r="H886" s="3">
        <f t="shared" si="104"/>
        <v>0</v>
      </c>
      <c r="I886" s="16">
        <f t="shared" si="105"/>
        <v>0</v>
      </c>
      <c r="J886" s="22">
        <f t="shared" si="106"/>
        <v>30609</v>
      </c>
      <c r="K886" s="22">
        <f t="shared" si="108"/>
        <v>0.34664779161947906</v>
      </c>
      <c r="L886" s="22">
        <f t="shared" si="109"/>
        <v>43</v>
      </c>
      <c r="M886" s="41">
        <f t="shared" si="110"/>
        <v>0.43</v>
      </c>
      <c r="N886" s="41">
        <f t="shared" si="111"/>
        <v>0.43</v>
      </c>
    </row>
    <row r="887" spans="1:14" x14ac:dyDescent="0.2">
      <c r="A887" s="12">
        <v>100</v>
      </c>
      <c r="B887" s="12">
        <f t="shared" si="107"/>
        <v>88400</v>
      </c>
      <c r="C887" s="13">
        <f>'Aliquote medie'!C887</f>
        <v>3</v>
      </c>
      <c r="D887" s="43">
        <f>'Aliquote medie'!D887</f>
        <v>0.43</v>
      </c>
      <c r="E887" s="14">
        <f>'Aliquote medie'!F887</f>
        <v>30652</v>
      </c>
      <c r="F887" s="43">
        <f>'Aliquote medie'!G887</f>
        <v>0.34674208144796381</v>
      </c>
      <c r="G887" s="15">
        <f>VLOOKUP(B887,'Detrazioni '!A:N,14,FALSE)</f>
        <v>0</v>
      </c>
      <c r="H887" s="3">
        <f t="shared" si="104"/>
        <v>0</v>
      </c>
      <c r="I887" s="16">
        <f t="shared" si="105"/>
        <v>0</v>
      </c>
      <c r="J887" s="22">
        <f t="shared" si="106"/>
        <v>30652</v>
      </c>
      <c r="K887" s="22">
        <f t="shared" si="108"/>
        <v>0.34674208144796381</v>
      </c>
      <c r="L887" s="22">
        <f t="shared" si="109"/>
        <v>43</v>
      </c>
      <c r="M887" s="41">
        <f t="shared" si="110"/>
        <v>0.43</v>
      </c>
      <c r="N887" s="41">
        <f t="shared" si="111"/>
        <v>0.43</v>
      </c>
    </row>
    <row r="888" spans="1:14" x14ac:dyDescent="0.2">
      <c r="A888" s="12">
        <v>100</v>
      </c>
      <c r="B888" s="12">
        <f t="shared" si="107"/>
        <v>88500</v>
      </c>
      <c r="C888" s="13">
        <f>'Aliquote medie'!C888</f>
        <v>3</v>
      </c>
      <c r="D888" s="43">
        <f>'Aliquote medie'!D888</f>
        <v>0.43</v>
      </c>
      <c r="E888" s="14">
        <f>'Aliquote medie'!F888</f>
        <v>30695</v>
      </c>
      <c r="F888" s="43">
        <f>'Aliquote medie'!G888</f>
        <v>0.3468361581920904</v>
      </c>
      <c r="G888" s="15">
        <f>VLOOKUP(B888,'Detrazioni '!A:N,14,FALSE)</f>
        <v>0</v>
      </c>
      <c r="H888" s="3">
        <f t="shared" si="104"/>
        <v>0</v>
      </c>
      <c r="I888" s="16">
        <f t="shared" si="105"/>
        <v>0</v>
      </c>
      <c r="J888" s="22">
        <f t="shared" si="106"/>
        <v>30695</v>
      </c>
      <c r="K888" s="22">
        <f t="shared" si="108"/>
        <v>0.3468361581920904</v>
      </c>
      <c r="L888" s="22">
        <f t="shared" si="109"/>
        <v>43</v>
      </c>
      <c r="M888" s="41">
        <f t="shared" si="110"/>
        <v>0.43</v>
      </c>
      <c r="N888" s="41">
        <f t="shared" si="111"/>
        <v>0.43</v>
      </c>
    </row>
    <row r="889" spans="1:14" x14ac:dyDescent="0.2">
      <c r="A889" s="12">
        <v>100</v>
      </c>
      <c r="B889" s="12">
        <f t="shared" si="107"/>
        <v>88600</v>
      </c>
      <c r="C889" s="13">
        <f>'Aliquote medie'!C889</f>
        <v>3</v>
      </c>
      <c r="D889" s="43">
        <f>'Aliquote medie'!D889</f>
        <v>0.43</v>
      </c>
      <c r="E889" s="14">
        <f>'Aliquote medie'!F889</f>
        <v>30738</v>
      </c>
      <c r="F889" s="43">
        <f>'Aliquote medie'!G889</f>
        <v>0.34693002257336342</v>
      </c>
      <c r="G889" s="15">
        <f>VLOOKUP(B889,'Detrazioni '!A:N,14,FALSE)</f>
        <v>0</v>
      </c>
      <c r="H889" s="3">
        <f t="shared" si="104"/>
        <v>0</v>
      </c>
      <c r="I889" s="16">
        <f t="shared" si="105"/>
        <v>0</v>
      </c>
      <c r="J889" s="22">
        <f t="shared" si="106"/>
        <v>30738</v>
      </c>
      <c r="K889" s="22">
        <f t="shared" si="108"/>
        <v>0.34693002257336342</v>
      </c>
      <c r="L889" s="22">
        <f t="shared" si="109"/>
        <v>43</v>
      </c>
      <c r="M889" s="41">
        <f t="shared" si="110"/>
        <v>0.43</v>
      </c>
      <c r="N889" s="41">
        <f t="shared" si="111"/>
        <v>0.43</v>
      </c>
    </row>
    <row r="890" spans="1:14" x14ac:dyDescent="0.2">
      <c r="A890" s="12">
        <v>100</v>
      </c>
      <c r="B890" s="12">
        <f t="shared" si="107"/>
        <v>88700</v>
      </c>
      <c r="C890" s="13">
        <f>'Aliquote medie'!C890</f>
        <v>3</v>
      </c>
      <c r="D890" s="43">
        <f>'Aliquote medie'!D890</f>
        <v>0.43</v>
      </c>
      <c r="E890" s="14">
        <f>'Aliquote medie'!F890</f>
        <v>30781</v>
      </c>
      <c r="F890" s="43">
        <f>'Aliquote medie'!G890</f>
        <v>0.34702367531003381</v>
      </c>
      <c r="G890" s="15">
        <f>VLOOKUP(B890,'Detrazioni '!A:N,14,FALSE)</f>
        <v>0</v>
      </c>
      <c r="H890" s="3">
        <f t="shared" si="104"/>
        <v>0</v>
      </c>
      <c r="I890" s="16">
        <f t="shared" si="105"/>
        <v>0</v>
      </c>
      <c r="J890" s="22">
        <f t="shared" si="106"/>
        <v>30781</v>
      </c>
      <c r="K890" s="22">
        <f t="shared" si="108"/>
        <v>0.34702367531003381</v>
      </c>
      <c r="L890" s="22">
        <f t="shared" si="109"/>
        <v>43</v>
      </c>
      <c r="M890" s="41">
        <f t="shared" si="110"/>
        <v>0.43</v>
      </c>
      <c r="N890" s="41">
        <f t="shared" si="111"/>
        <v>0.43</v>
      </c>
    </row>
    <row r="891" spans="1:14" x14ac:dyDescent="0.2">
      <c r="A891" s="12">
        <v>100</v>
      </c>
      <c r="B891" s="12">
        <f t="shared" si="107"/>
        <v>88800</v>
      </c>
      <c r="C891" s="13">
        <f>'Aliquote medie'!C891</f>
        <v>3</v>
      </c>
      <c r="D891" s="43">
        <f>'Aliquote medie'!D891</f>
        <v>0.43</v>
      </c>
      <c r="E891" s="14">
        <f>'Aliquote medie'!F891</f>
        <v>30824</v>
      </c>
      <c r="F891" s="43">
        <f>'Aliquote medie'!G891</f>
        <v>0.34711711711711712</v>
      </c>
      <c r="G891" s="15">
        <f>VLOOKUP(B891,'Detrazioni '!A:N,14,FALSE)</f>
        <v>0</v>
      </c>
      <c r="H891" s="3">
        <f t="shared" si="104"/>
        <v>0</v>
      </c>
      <c r="I891" s="16">
        <f t="shared" si="105"/>
        <v>0</v>
      </c>
      <c r="J891" s="22">
        <f t="shared" si="106"/>
        <v>30824</v>
      </c>
      <c r="K891" s="22">
        <f t="shared" si="108"/>
        <v>0.34711711711711712</v>
      </c>
      <c r="L891" s="22">
        <f t="shared" si="109"/>
        <v>43</v>
      </c>
      <c r="M891" s="41">
        <f t="shared" si="110"/>
        <v>0.43</v>
      </c>
      <c r="N891" s="41">
        <f t="shared" si="111"/>
        <v>0.43</v>
      </c>
    </row>
    <row r="892" spans="1:14" x14ac:dyDescent="0.2">
      <c r="A892" s="12">
        <v>100</v>
      </c>
      <c r="B892" s="12">
        <f t="shared" si="107"/>
        <v>88900</v>
      </c>
      <c r="C892" s="13">
        <f>'Aliquote medie'!C892</f>
        <v>3</v>
      </c>
      <c r="D892" s="43">
        <f>'Aliquote medie'!D892</f>
        <v>0.43</v>
      </c>
      <c r="E892" s="14">
        <f>'Aliquote medie'!F892</f>
        <v>30867</v>
      </c>
      <c r="F892" s="43">
        <f>'Aliquote medie'!G892</f>
        <v>0.34721034870641171</v>
      </c>
      <c r="G892" s="15">
        <f>VLOOKUP(B892,'Detrazioni '!A:N,14,FALSE)</f>
        <v>0</v>
      </c>
      <c r="H892" s="3">
        <f t="shared" si="104"/>
        <v>0</v>
      </c>
      <c r="I892" s="16">
        <f t="shared" si="105"/>
        <v>0</v>
      </c>
      <c r="J892" s="22">
        <f t="shared" si="106"/>
        <v>30867</v>
      </c>
      <c r="K892" s="22">
        <f t="shared" si="108"/>
        <v>0.34721034870641171</v>
      </c>
      <c r="L892" s="22">
        <f t="shared" si="109"/>
        <v>43</v>
      </c>
      <c r="M892" s="41">
        <f t="shared" si="110"/>
        <v>0.43</v>
      </c>
      <c r="N892" s="41">
        <f t="shared" si="111"/>
        <v>0.43</v>
      </c>
    </row>
    <row r="893" spans="1:14" x14ac:dyDescent="0.2">
      <c r="A893" s="12">
        <v>100</v>
      </c>
      <c r="B893" s="12">
        <f t="shared" si="107"/>
        <v>89000</v>
      </c>
      <c r="C893" s="13">
        <f>'Aliquote medie'!C893</f>
        <v>3</v>
      </c>
      <c r="D893" s="43">
        <f>'Aliquote medie'!D893</f>
        <v>0.43</v>
      </c>
      <c r="E893" s="14">
        <f>'Aliquote medie'!F893</f>
        <v>30910</v>
      </c>
      <c r="F893" s="43">
        <f>'Aliquote medie'!G893</f>
        <v>0.34730337078651685</v>
      </c>
      <c r="G893" s="15">
        <f>VLOOKUP(B893,'Detrazioni '!A:N,14,FALSE)</f>
        <v>0</v>
      </c>
      <c r="H893" s="3">
        <f t="shared" si="104"/>
        <v>0</v>
      </c>
      <c r="I893" s="16">
        <f t="shared" si="105"/>
        <v>0</v>
      </c>
      <c r="J893" s="22">
        <f t="shared" si="106"/>
        <v>30910</v>
      </c>
      <c r="K893" s="22">
        <f t="shared" si="108"/>
        <v>0.34730337078651685</v>
      </c>
      <c r="L893" s="22">
        <f t="shared" si="109"/>
        <v>43</v>
      </c>
      <c r="M893" s="41">
        <f t="shared" si="110"/>
        <v>0.43</v>
      </c>
      <c r="N893" s="41">
        <f t="shared" si="111"/>
        <v>0.43</v>
      </c>
    </row>
    <row r="894" spans="1:14" x14ac:dyDescent="0.2">
      <c r="A894" s="12">
        <v>100</v>
      </c>
      <c r="B894" s="12">
        <f t="shared" si="107"/>
        <v>89100</v>
      </c>
      <c r="C894" s="13">
        <f>'Aliquote medie'!C894</f>
        <v>3</v>
      </c>
      <c r="D894" s="43">
        <f>'Aliquote medie'!D894</f>
        <v>0.43</v>
      </c>
      <c r="E894" s="14">
        <f>'Aliquote medie'!F894</f>
        <v>30953</v>
      </c>
      <c r="F894" s="43">
        <f>'Aliquote medie'!G894</f>
        <v>0.34739618406285072</v>
      </c>
      <c r="G894" s="15">
        <f>VLOOKUP(B894,'Detrazioni '!A:N,14,FALSE)</f>
        <v>0</v>
      </c>
      <c r="H894" s="3">
        <f t="shared" si="104"/>
        <v>0</v>
      </c>
      <c r="I894" s="16">
        <f t="shared" si="105"/>
        <v>0</v>
      </c>
      <c r="J894" s="22">
        <f t="shared" si="106"/>
        <v>30953</v>
      </c>
      <c r="K894" s="22">
        <f t="shared" si="108"/>
        <v>0.34739618406285072</v>
      </c>
      <c r="L894" s="22">
        <f t="shared" si="109"/>
        <v>43</v>
      </c>
      <c r="M894" s="41">
        <f t="shared" si="110"/>
        <v>0.43</v>
      </c>
      <c r="N894" s="41">
        <f t="shared" si="111"/>
        <v>0.43</v>
      </c>
    </row>
    <row r="895" spans="1:14" x14ac:dyDescent="0.2">
      <c r="A895" s="12">
        <v>100</v>
      </c>
      <c r="B895" s="12">
        <f t="shared" si="107"/>
        <v>89200</v>
      </c>
      <c r="C895" s="13">
        <f>'Aliquote medie'!C895</f>
        <v>3</v>
      </c>
      <c r="D895" s="43">
        <f>'Aliquote medie'!D895</f>
        <v>0.43</v>
      </c>
      <c r="E895" s="14">
        <f>'Aliquote medie'!F895</f>
        <v>30996</v>
      </c>
      <c r="F895" s="43">
        <f>'Aliquote medie'!G895</f>
        <v>0.34748878923766818</v>
      </c>
      <c r="G895" s="15">
        <f>VLOOKUP(B895,'Detrazioni '!A:N,14,FALSE)</f>
        <v>0</v>
      </c>
      <c r="H895" s="3">
        <f t="shared" si="104"/>
        <v>0</v>
      </c>
      <c r="I895" s="16">
        <f t="shared" si="105"/>
        <v>0</v>
      </c>
      <c r="J895" s="22">
        <f t="shared" si="106"/>
        <v>30996</v>
      </c>
      <c r="K895" s="22">
        <f t="shared" si="108"/>
        <v>0.34748878923766818</v>
      </c>
      <c r="L895" s="22">
        <f t="shared" si="109"/>
        <v>43</v>
      </c>
      <c r="M895" s="41">
        <f t="shared" si="110"/>
        <v>0.43</v>
      </c>
      <c r="N895" s="41">
        <f t="shared" si="111"/>
        <v>0.43</v>
      </c>
    </row>
    <row r="896" spans="1:14" x14ac:dyDescent="0.2">
      <c r="A896" s="12">
        <v>100</v>
      </c>
      <c r="B896" s="12">
        <f t="shared" si="107"/>
        <v>89300</v>
      </c>
      <c r="C896" s="13">
        <f>'Aliquote medie'!C896</f>
        <v>3</v>
      </c>
      <c r="D896" s="43">
        <f>'Aliquote medie'!D896</f>
        <v>0.43</v>
      </c>
      <c r="E896" s="14">
        <f>'Aliquote medie'!F896</f>
        <v>31039</v>
      </c>
      <c r="F896" s="43">
        <f>'Aliquote medie'!G896</f>
        <v>0.3475811870100784</v>
      </c>
      <c r="G896" s="15">
        <f>VLOOKUP(B896,'Detrazioni '!A:N,14,FALSE)</f>
        <v>0</v>
      </c>
      <c r="H896" s="3">
        <f t="shared" si="104"/>
        <v>0</v>
      </c>
      <c r="I896" s="16">
        <f t="shared" si="105"/>
        <v>0</v>
      </c>
      <c r="J896" s="22">
        <f t="shared" si="106"/>
        <v>31039</v>
      </c>
      <c r="K896" s="22">
        <f t="shared" si="108"/>
        <v>0.3475811870100784</v>
      </c>
      <c r="L896" s="22">
        <f t="shared" si="109"/>
        <v>43</v>
      </c>
      <c r="M896" s="41">
        <f t="shared" si="110"/>
        <v>0.43</v>
      </c>
      <c r="N896" s="41">
        <f t="shared" si="111"/>
        <v>0.43</v>
      </c>
    </row>
    <row r="897" spans="1:14" x14ac:dyDescent="0.2">
      <c r="A897" s="12">
        <v>100</v>
      </c>
      <c r="B897" s="12">
        <f t="shared" si="107"/>
        <v>89400</v>
      </c>
      <c r="C897" s="13">
        <f>'Aliquote medie'!C897</f>
        <v>3</v>
      </c>
      <c r="D897" s="43">
        <f>'Aliquote medie'!D897</f>
        <v>0.43</v>
      </c>
      <c r="E897" s="14">
        <f>'Aliquote medie'!F897</f>
        <v>31082</v>
      </c>
      <c r="F897" s="43">
        <f>'Aliquote medie'!G897</f>
        <v>0.34767337807606263</v>
      </c>
      <c r="G897" s="15">
        <f>VLOOKUP(B897,'Detrazioni '!A:N,14,FALSE)</f>
        <v>0</v>
      </c>
      <c r="H897" s="3">
        <f t="shared" si="104"/>
        <v>0</v>
      </c>
      <c r="I897" s="16">
        <f t="shared" si="105"/>
        <v>0</v>
      </c>
      <c r="J897" s="22">
        <f t="shared" si="106"/>
        <v>31082</v>
      </c>
      <c r="K897" s="22">
        <f t="shared" si="108"/>
        <v>0.34767337807606263</v>
      </c>
      <c r="L897" s="22">
        <f t="shared" si="109"/>
        <v>43</v>
      </c>
      <c r="M897" s="41">
        <f t="shared" si="110"/>
        <v>0.43</v>
      </c>
      <c r="N897" s="41">
        <f t="shared" si="111"/>
        <v>0.43</v>
      </c>
    </row>
    <row r="898" spans="1:14" x14ac:dyDescent="0.2">
      <c r="A898" s="12">
        <v>100</v>
      </c>
      <c r="B898" s="12">
        <f t="shared" si="107"/>
        <v>89500</v>
      </c>
      <c r="C898" s="13">
        <f>'Aliquote medie'!C898</f>
        <v>3</v>
      </c>
      <c r="D898" s="43">
        <f>'Aliquote medie'!D898</f>
        <v>0.43</v>
      </c>
      <c r="E898" s="14">
        <f>'Aliquote medie'!F898</f>
        <v>31125</v>
      </c>
      <c r="F898" s="43">
        <f>'Aliquote medie'!G898</f>
        <v>0.3477653631284916</v>
      </c>
      <c r="G898" s="15">
        <f>VLOOKUP(B898,'Detrazioni '!A:N,14,FALSE)</f>
        <v>0</v>
      </c>
      <c r="H898" s="3">
        <f t="shared" si="104"/>
        <v>0</v>
      </c>
      <c r="I898" s="16">
        <f t="shared" si="105"/>
        <v>0</v>
      </c>
      <c r="J898" s="22">
        <f t="shared" si="106"/>
        <v>31125</v>
      </c>
      <c r="K898" s="22">
        <f t="shared" si="108"/>
        <v>0.3477653631284916</v>
      </c>
      <c r="L898" s="22">
        <f t="shared" si="109"/>
        <v>43</v>
      </c>
      <c r="M898" s="41">
        <f t="shared" si="110"/>
        <v>0.43</v>
      </c>
      <c r="N898" s="41">
        <f t="shared" si="111"/>
        <v>0.43</v>
      </c>
    </row>
    <row r="899" spans="1:14" x14ac:dyDescent="0.2">
      <c r="A899" s="12">
        <v>100</v>
      </c>
      <c r="B899" s="12">
        <f t="shared" si="107"/>
        <v>89600</v>
      </c>
      <c r="C899" s="13">
        <f>'Aliquote medie'!C899</f>
        <v>3</v>
      </c>
      <c r="D899" s="43">
        <f>'Aliquote medie'!D899</f>
        <v>0.43</v>
      </c>
      <c r="E899" s="14">
        <f>'Aliquote medie'!F899</f>
        <v>31168</v>
      </c>
      <c r="F899" s="43">
        <f>'Aliquote medie'!G899</f>
        <v>0.34785714285714286</v>
      </c>
      <c r="G899" s="15">
        <f>VLOOKUP(B899,'Detrazioni '!A:N,14,FALSE)</f>
        <v>0</v>
      </c>
      <c r="H899" s="3">
        <f t="shared" si="104"/>
        <v>0</v>
      </c>
      <c r="I899" s="16">
        <f t="shared" si="105"/>
        <v>0</v>
      </c>
      <c r="J899" s="22">
        <f t="shared" si="106"/>
        <v>31168</v>
      </c>
      <c r="K899" s="22">
        <f t="shared" si="108"/>
        <v>0.34785714285714286</v>
      </c>
      <c r="L899" s="22">
        <f t="shared" si="109"/>
        <v>43</v>
      </c>
      <c r="M899" s="41">
        <f t="shared" si="110"/>
        <v>0.43</v>
      </c>
      <c r="N899" s="41">
        <f t="shared" si="111"/>
        <v>0.43</v>
      </c>
    </row>
    <row r="900" spans="1:14" x14ac:dyDescent="0.2">
      <c r="A900" s="12">
        <v>100</v>
      </c>
      <c r="B900" s="12">
        <f t="shared" si="107"/>
        <v>89700</v>
      </c>
      <c r="C900" s="13">
        <f>'Aliquote medie'!C900</f>
        <v>3</v>
      </c>
      <c r="D900" s="43">
        <f>'Aliquote medie'!D900</f>
        <v>0.43</v>
      </c>
      <c r="E900" s="14">
        <f>'Aliquote medie'!F900</f>
        <v>31211</v>
      </c>
      <c r="F900" s="43">
        <f>'Aliquote medie'!G900</f>
        <v>0.34794871794871796</v>
      </c>
      <c r="G900" s="15">
        <f>VLOOKUP(B900,'Detrazioni '!A:N,14,FALSE)</f>
        <v>0</v>
      </c>
      <c r="H900" s="3">
        <f t="shared" ref="H900:H963" si="112">IF(AND(E900&gt;G900,B900&lt;=15000),1200,0)</f>
        <v>0</v>
      </c>
      <c r="I900" s="16">
        <f t="shared" ref="I900:I963" si="113">G900+H900</f>
        <v>0</v>
      </c>
      <c r="J900" s="22">
        <f t="shared" ref="J900:J963" si="114">IF(G900&gt;E900,0,E900-G900-H900)</f>
        <v>31211</v>
      </c>
      <c r="K900" s="22">
        <f t="shared" si="108"/>
        <v>0.34794871794871796</v>
      </c>
      <c r="L900" s="22">
        <f t="shared" si="109"/>
        <v>43</v>
      </c>
      <c r="M900" s="41">
        <f t="shared" si="110"/>
        <v>0.43</v>
      </c>
      <c r="N900" s="41">
        <f t="shared" si="111"/>
        <v>0.43</v>
      </c>
    </row>
    <row r="901" spans="1:14" x14ac:dyDescent="0.2">
      <c r="A901" s="12">
        <v>100</v>
      </c>
      <c r="B901" s="12">
        <f t="shared" ref="B901:B964" si="115">B900+A901</f>
        <v>89800</v>
      </c>
      <c r="C901" s="13">
        <f>'Aliquote medie'!C901</f>
        <v>3</v>
      </c>
      <c r="D901" s="43">
        <f>'Aliquote medie'!D901</f>
        <v>0.43</v>
      </c>
      <c r="E901" s="14">
        <f>'Aliquote medie'!F901</f>
        <v>31254</v>
      </c>
      <c r="F901" s="43">
        <f>'Aliquote medie'!G901</f>
        <v>0.34804008908685968</v>
      </c>
      <c r="G901" s="15">
        <f>VLOOKUP(B901,'Detrazioni '!A:N,14,FALSE)</f>
        <v>0</v>
      </c>
      <c r="H901" s="3">
        <f t="shared" si="112"/>
        <v>0</v>
      </c>
      <c r="I901" s="16">
        <f t="shared" si="113"/>
        <v>0</v>
      </c>
      <c r="J901" s="22">
        <f t="shared" si="114"/>
        <v>31254</v>
      </c>
      <c r="K901" s="22">
        <f t="shared" ref="K901:K964" si="116">J901/B901</f>
        <v>0.34804008908685968</v>
      </c>
      <c r="L901" s="22">
        <f t="shared" ref="L901:L964" si="117">(J901-J900)</f>
        <v>43</v>
      </c>
      <c r="M901" s="41">
        <f t="shared" ref="M901:M964" si="118">L901/A901</f>
        <v>0.43</v>
      </c>
      <c r="N901" s="41">
        <f t="shared" ref="N901:N964" si="119">IF(AND(M901&lt;1,M901&gt;-0.3),M901,"")</f>
        <v>0.43</v>
      </c>
    </row>
    <row r="902" spans="1:14" x14ac:dyDescent="0.2">
      <c r="A902" s="12">
        <v>100</v>
      </c>
      <c r="B902" s="12">
        <f t="shared" si="115"/>
        <v>89900</v>
      </c>
      <c r="C902" s="13">
        <f>'Aliquote medie'!C902</f>
        <v>3</v>
      </c>
      <c r="D902" s="43">
        <f>'Aliquote medie'!D902</f>
        <v>0.43</v>
      </c>
      <c r="E902" s="14">
        <f>'Aliquote medie'!F902</f>
        <v>31297</v>
      </c>
      <c r="F902" s="43">
        <f>'Aliquote medie'!G902</f>
        <v>0.34813125695216907</v>
      </c>
      <c r="G902" s="15">
        <f>VLOOKUP(B902,'Detrazioni '!A:N,14,FALSE)</f>
        <v>0</v>
      </c>
      <c r="H902" s="3">
        <f t="shared" si="112"/>
        <v>0</v>
      </c>
      <c r="I902" s="16">
        <f t="shared" si="113"/>
        <v>0</v>
      </c>
      <c r="J902" s="22">
        <f t="shared" si="114"/>
        <v>31297</v>
      </c>
      <c r="K902" s="22">
        <f t="shared" si="116"/>
        <v>0.34813125695216907</v>
      </c>
      <c r="L902" s="22">
        <f t="shared" si="117"/>
        <v>43</v>
      </c>
      <c r="M902" s="41">
        <f t="shared" si="118"/>
        <v>0.43</v>
      </c>
      <c r="N902" s="41">
        <f t="shared" si="119"/>
        <v>0.43</v>
      </c>
    </row>
    <row r="903" spans="1:14" x14ac:dyDescent="0.2">
      <c r="A903" s="12">
        <v>100</v>
      </c>
      <c r="B903" s="12">
        <f t="shared" si="115"/>
        <v>90000</v>
      </c>
      <c r="C903" s="13">
        <f>'Aliquote medie'!C903</f>
        <v>3</v>
      </c>
      <c r="D903" s="43">
        <f>'Aliquote medie'!D903</f>
        <v>0.43</v>
      </c>
      <c r="E903" s="14">
        <f>'Aliquote medie'!F903</f>
        <v>31340</v>
      </c>
      <c r="F903" s="43">
        <f>'Aliquote medie'!G903</f>
        <v>0.34822222222222221</v>
      </c>
      <c r="G903" s="15">
        <f>VLOOKUP(B903,'Detrazioni '!A:N,14,FALSE)</f>
        <v>0</v>
      </c>
      <c r="H903" s="3">
        <f t="shared" si="112"/>
        <v>0</v>
      </c>
      <c r="I903" s="16">
        <f t="shared" si="113"/>
        <v>0</v>
      </c>
      <c r="J903" s="22">
        <f t="shared" si="114"/>
        <v>31340</v>
      </c>
      <c r="K903" s="22">
        <f t="shared" si="116"/>
        <v>0.34822222222222221</v>
      </c>
      <c r="L903" s="22">
        <f t="shared" si="117"/>
        <v>43</v>
      </c>
      <c r="M903" s="41">
        <f t="shared" si="118"/>
        <v>0.43</v>
      </c>
      <c r="N903" s="41">
        <f t="shared" si="119"/>
        <v>0.43</v>
      </c>
    </row>
    <row r="904" spans="1:14" x14ac:dyDescent="0.2">
      <c r="A904" s="12">
        <v>100</v>
      </c>
      <c r="B904" s="12">
        <f t="shared" si="115"/>
        <v>90100</v>
      </c>
      <c r="C904" s="13">
        <f>'Aliquote medie'!C904</f>
        <v>3</v>
      </c>
      <c r="D904" s="43">
        <f>'Aliquote medie'!D904</f>
        <v>0.43</v>
      </c>
      <c r="E904" s="14">
        <f>'Aliquote medie'!F904</f>
        <v>31383</v>
      </c>
      <c r="F904" s="43">
        <f>'Aliquote medie'!G904</f>
        <v>0.34831298557158713</v>
      </c>
      <c r="G904" s="15">
        <f>VLOOKUP(B904,'Detrazioni '!A:N,14,FALSE)</f>
        <v>0</v>
      </c>
      <c r="H904" s="3">
        <f t="shared" si="112"/>
        <v>0</v>
      </c>
      <c r="I904" s="16">
        <f t="shared" si="113"/>
        <v>0</v>
      </c>
      <c r="J904" s="22">
        <f t="shared" si="114"/>
        <v>31383</v>
      </c>
      <c r="K904" s="22">
        <f t="shared" si="116"/>
        <v>0.34831298557158713</v>
      </c>
      <c r="L904" s="22">
        <f t="shared" si="117"/>
        <v>43</v>
      </c>
      <c r="M904" s="41">
        <f t="shared" si="118"/>
        <v>0.43</v>
      </c>
      <c r="N904" s="41">
        <f t="shared" si="119"/>
        <v>0.43</v>
      </c>
    </row>
    <row r="905" spans="1:14" x14ac:dyDescent="0.2">
      <c r="A905" s="12">
        <v>100</v>
      </c>
      <c r="B905" s="12">
        <f t="shared" si="115"/>
        <v>90200</v>
      </c>
      <c r="C905" s="13">
        <f>'Aliquote medie'!C905</f>
        <v>3</v>
      </c>
      <c r="D905" s="43">
        <f>'Aliquote medie'!D905</f>
        <v>0.43</v>
      </c>
      <c r="E905" s="14">
        <f>'Aliquote medie'!F905</f>
        <v>31426</v>
      </c>
      <c r="F905" s="43">
        <f>'Aliquote medie'!G905</f>
        <v>0.34840354767184034</v>
      </c>
      <c r="G905" s="15">
        <f>VLOOKUP(B905,'Detrazioni '!A:N,14,FALSE)</f>
        <v>0</v>
      </c>
      <c r="H905" s="3">
        <f t="shared" si="112"/>
        <v>0</v>
      </c>
      <c r="I905" s="16">
        <f t="shared" si="113"/>
        <v>0</v>
      </c>
      <c r="J905" s="22">
        <f t="shared" si="114"/>
        <v>31426</v>
      </c>
      <c r="K905" s="22">
        <f t="shared" si="116"/>
        <v>0.34840354767184034</v>
      </c>
      <c r="L905" s="22">
        <f t="shared" si="117"/>
        <v>43</v>
      </c>
      <c r="M905" s="41">
        <f t="shared" si="118"/>
        <v>0.43</v>
      </c>
      <c r="N905" s="41">
        <f t="shared" si="119"/>
        <v>0.43</v>
      </c>
    </row>
    <row r="906" spans="1:14" x14ac:dyDescent="0.2">
      <c r="A906" s="12">
        <v>100</v>
      </c>
      <c r="B906" s="12">
        <f t="shared" si="115"/>
        <v>90300</v>
      </c>
      <c r="C906" s="13">
        <f>'Aliquote medie'!C906</f>
        <v>3</v>
      </c>
      <c r="D906" s="43">
        <f>'Aliquote medie'!D906</f>
        <v>0.43</v>
      </c>
      <c r="E906" s="14">
        <f>'Aliquote medie'!F906</f>
        <v>31469</v>
      </c>
      <c r="F906" s="43">
        <f>'Aliquote medie'!G906</f>
        <v>0.34849390919158363</v>
      </c>
      <c r="G906" s="15">
        <f>VLOOKUP(B906,'Detrazioni '!A:N,14,FALSE)</f>
        <v>0</v>
      </c>
      <c r="H906" s="3">
        <f t="shared" si="112"/>
        <v>0</v>
      </c>
      <c r="I906" s="16">
        <f t="shared" si="113"/>
        <v>0</v>
      </c>
      <c r="J906" s="22">
        <f t="shared" si="114"/>
        <v>31469</v>
      </c>
      <c r="K906" s="22">
        <f t="shared" si="116"/>
        <v>0.34849390919158363</v>
      </c>
      <c r="L906" s="22">
        <f t="shared" si="117"/>
        <v>43</v>
      </c>
      <c r="M906" s="41">
        <f t="shared" si="118"/>
        <v>0.43</v>
      </c>
      <c r="N906" s="41">
        <f t="shared" si="119"/>
        <v>0.43</v>
      </c>
    </row>
    <row r="907" spans="1:14" x14ac:dyDescent="0.2">
      <c r="A907" s="12">
        <v>100</v>
      </c>
      <c r="B907" s="12">
        <f t="shared" si="115"/>
        <v>90400</v>
      </c>
      <c r="C907" s="13">
        <f>'Aliquote medie'!C907</f>
        <v>3</v>
      </c>
      <c r="D907" s="43">
        <f>'Aliquote medie'!D907</f>
        <v>0.43</v>
      </c>
      <c r="E907" s="14">
        <f>'Aliquote medie'!F907</f>
        <v>31512</v>
      </c>
      <c r="F907" s="43">
        <f>'Aliquote medie'!G907</f>
        <v>0.3485840707964602</v>
      </c>
      <c r="G907" s="15">
        <f>VLOOKUP(B907,'Detrazioni '!A:N,14,FALSE)</f>
        <v>0</v>
      </c>
      <c r="H907" s="3">
        <f t="shared" si="112"/>
        <v>0</v>
      </c>
      <c r="I907" s="16">
        <f t="shared" si="113"/>
        <v>0</v>
      </c>
      <c r="J907" s="22">
        <f t="shared" si="114"/>
        <v>31512</v>
      </c>
      <c r="K907" s="22">
        <f t="shared" si="116"/>
        <v>0.3485840707964602</v>
      </c>
      <c r="L907" s="22">
        <f t="shared" si="117"/>
        <v>43</v>
      </c>
      <c r="M907" s="41">
        <f t="shared" si="118"/>
        <v>0.43</v>
      </c>
      <c r="N907" s="41">
        <f t="shared" si="119"/>
        <v>0.43</v>
      </c>
    </row>
    <row r="908" spans="1:14" x14ac:dyDescent="0.2">
      <c r="A908" s="12">
        <v>100</v>
      </c>
      <c r="B908" s="12">
        <f t="shared" si="115"/>
        <v>90500</v>
      </c>
      <c r="C908" s="13">
        <f>'Aliquote medie'!C908</f>
        <v>3</v>
      </c>
      <c r="D908" s="43">
        <f>'Aliquote medie'!D908</f>
        <v>0.43</v>
      </c>
      <c r="E908" s="14">
        <f>'Aliquote medie'!F908</f>
        <v>31555</v>
      </c>
      <c r="F908" s="43">
        <f>'Aliquote medie'!G908</f>
        <v>0.34867403314917128</v>
      </c>
      <c r="G908" s="15">
        <f>VLOOKUP(B908,'Detrazioni '!A:N,14,FALSE)</f>
        <v>0</v>
      </c>
      <c r="H908" s="3">
        <f t="shared" si="112"/>
        <v>0</v>
      </c>
      <c r="I908" s="16">
        <f t="shared" si="113"/>
        <v>0</v>
      </c>
      <c r="J908" s="22">
        <f t="shared" si="114"/>
        <v>31555</v>
      </c>
      <c r="K908" s="22">
        <f t="shared" si="116"/>
        <v>0.34867403314917128</v>
      </c>
      <c r="L908" s="22">
        <f t="shared" si="117"/>
        <v>43</v>
      </c>
      <c r="M908" s="41">
        <f t="shared" si="118"/>
        <v>0.43</v>
      </c>
      <c r="N908" s="41">
        <f t="shared" si="119"/>
        <v>0.43</v>
      </c>
    </row>
    <row r="909" spans="1:14" x14ac:dyDescent="0.2">
      <c r="A909" s="12">
        <v>100</v>
      </c>
      <c r="B909" s="12">
        <f t="shared" si="115"/>
        <v>90600</v>
      </c>
      <c r="C909" s="13">
        <f>'Aliquote medie'!C909</f>
        <v>3</v>
      </c>
      <c r="D909" s="43">
        <f>'Aliquote medie'!D909</f>
        <v>0.43</v>
      </c>
      <c r="E909" s="14">
        <f>'Aliquote medie'!F909</f>
        <v>31598</v>
      </c>
      <c r="F909" s="43">
        <f>'Aliquote medie'!G909</f>
        <v>0.34876379690949227</v>
      </c>
      <c r="G909" s="15">
        <f>VLOOKUP(B909,'Detrazioni '!A:N,14,FALSE)</f>
        <v>0</v>
      </c>
      <c r="H909" s="3">
        <f t="shared" si="112"/>
        <v>0</v>
      </c>
      <c r="I909" s="16">
        <f t="shared" si="113"/>
        <v>0</v>
      </c>
      <c r="J909" s="22">
        <f t="shared" si="114"/>
        <v>31598</v>
      </c>
      <c r="K909" s="22">
        <f t="shared" si="116"/>
        <v>0.34876379690949227</v>
      </c>
      <c r="L909" s="22">
        <f t="shared" si="117"/>
        <v>43</v>
      </c>
      <c r="M909" s="41">
        <f t="shared" si="118"/>
        <v>0.43</v>
      </c>
      <c r="N909" s="41">
        <f t="shared" si="119"/>
        <v>0.43</v>
      </c>
    </row>
    <row r="910" spans="1:14" x14ac:dyDescent="0.2">
      <c r="A910" s="12">
        <v>100</v>
      </c>
      <c r="B910" s="12">
        <f t="shared" si="115"/>
        <v>90700</v>
      </c>
      <c r="C910" s="13">
        <f>'Aliquote medie'!C910</f>
        <v>3</v>
      </c>
      <c r="D910" s="43">
        <f>'Aliquote medie'!D910</f>
        <v>0.43</v>
      </c>
      <c r="E910" s="14">
        <f>'Aliquote medie'!F910</f>
        <v>31641</v>
      </c>
      <c r="F910" s="43">
        <f>'Aliquote medie'!G910</f>
        <v>0.34885336273428885</v>
      </c>
      <c r="G910" s="15">
        <f>VLOOKUP(B910,'Detrazioni '!A:N,14,FALSE)</f>
        <v>0</v>
      </c>
      <c r="H910" s="3">
        <f t="shared" si="112"/>
        <v>0</v>
      </c>
      <c r="I910" s="16">
        <f t="shared" si="113"/>
        <v>0</v>
      </c>
      <c r="J910" s="22">
        <f t="shared" si="114"/>
        <v>31641</v>
      </c>
      <c r="K910" s="22">
        <f t="shared" si="116"/>
        <v>0.34885336273428885</v>
      </c>
      <c r="L910" s="22">
        <f t="shared" si="117"/>
        <v>43</v>
      </c>
      <c r="M910" s="41">
        <f t="shared" si="118"/>
        <v>0.43</v>
      </c>
      <c r="N910" s="41">
        <f t="shared" si="119"/>
        <v>0.43</v>
      </c>
    </row>
    <row r="911" spans="1:14" x14ac:dyDescent="0.2">
      <c r="A911" s="12">
        <v>100</v>
      </c>
      <c r="B911" s="12">
        <f t="shared" si="115"/>
        <v>90800</v>
      </c>
      <c r="C911" s="13">
        <f>'Aliquote medie'!C911</f>
        <v>3</v>
      </c>
      <c r="D911" s="43">
        <f>'Aliquote medie'!D911</f>
        <v>0.43</v>
      </c>
      <c r="E911" s="14">
        <f>'Aliquote medie'!F911</f>
        <v>31684</v>
      </c>
      <c r="F911" s="43">
        <f>'Aliquote medie'!G911</f>
        <v>0.34894273127753306</v>
      </c>
      <c r="G911" s="15">
        <f>VLOOKUP(B911,'Detrazioni '!A:N,14,FALSE)</f>
        <v>0</v>
      </c>
      <c r="H911" s="3">
        <f t="shared" si="112"/>
        <v>0</v>
      </c>
      <c r="I911" s="16">
        <f t="shared" si="113"/>
        <v>0</v>
      </c>
      <c r="J911" s="22">
        <f t="shared" si="114"/>
        <v>31684</v>
      </c>
      <c r="K911" s="22">
        <f t="shared" si="116"/>
        <v>0.34894273127753306</v>
      </c>
      <c r="L911" s="22">
        <f t="shared" si="117"/>
        <v>43</v>
      </c>
      <c r="M911" s="41">
        <f t="shared" si="118"/>
        <v>0.43</v>
      </c>
      <c r="N911" s="41">
        <f t="shared" si="119"/>
        <v>0.43</v>
      </c>
    </row>
    <row r="912" spans="1:14" x14ac:dyDescent="0.2">
      <c r="A912" s="12">
        <v>100</v>
      </c>
      <c r="B912" s="12">
        <f t="shared" si="115"/>
        <v>90900</v>
      </c>
      <c r="C912" s="13">
        <f>'Aliquote medie'!C912</f>
        <v>3</v>
      </c>
      <c r="D912" s="43">
        <f>'Aliquote medie'!D912</f>
        <v>0.43</v>
      </c>
      <c r="E912" s="14">
        <f>'Aliquote medie'!F912</f>
        <v>31727</v>
      </c>
      <c r="F912" s="43">
        <f>'Aliquote medie'!G912</f>
        <v>0.34903190319031902</v>
      </c>
      <c r="G912" s="15">
        <f>VLOOKUP(B912,'Detrazioni '!A:N,14,FALSE)</f>
        <v>0</v>
      </c>
      <c r="H912" s="3">
        <f t="shared" si="112"/>
        <v>0</v>
      </c>
      <c r="I912" s="16">
        <f t="shared" si="113"/>
        <v>0</v>
      </c>
      <c r="J912" s="22">
        <f t="shared" si="114"/>
        <v>31727</v>
      </c>
      <c r="K912" s="22">
        <f t="shared" si="116"/>
        <v>0.34903190319031902</v>
      </c>
      <c r="L912" s="22">
        <f t="shared" si="117"/>
        <v>43</v>
      </c>
      <c r="M912" s="41">
        <f t="shared" si="118"/>
        <v>0.43</v>
      </c>
      <c r="N912" s="41">
        <f t="shared" si="119"/>
        <v>0.43</v>
      </c>
    </row>
    <row r="913" spans="1:14" x14ac:dyDescent="0.2">
      <c r="A913" s="12">
        <v>100</v>
      </c>
      <c r="B913" s="12">
        <f t="shared" si="115"/>
        <v>91000</v>
      </c>
      <c r="C913" s="13">
        <f>'Aliquote medie'!C913</f>
        <v>3</v>
      </c>
      <c r="D913" s="43">
        <f>'Aliquote medie'!D913</f>
        <v>0.43</v>
      </c>
      <c r="E913" s="14">
        <f>'Aliquote medie'!F913</f>
        <v>31770</v>
      </c>
      <c r="F913" s="43">
        <f>'Aliquote medie'!G913</f>
        <v>0.34912087912087914</v>
      </c>
      <c r="G913" s="15">
        <f>VLOOKUP(B913,'Detrazioni '!A:N,14,FALSE)</f>
        <v>0</v>
      </c>
      <c r="H913" s="3">
        <f t="shared" si="112"/>
        <v>0</v>
      </c>
      <c r="I913" s="16">
        <f t="shared" si="113"/>
        <v>0</v>
      </c>
      <c r="J913" s="22">
        <f t="shared" si="114"/>
        <v>31770</v>
      </c>
      <c r="K913" s="22">
        <f t="shared" si="116"/>
        <v>0.34912087912087914</v>
      </c>
      <c r="L913" s="22">
        <f t="shared" si="117"/>
        <v>43</v>
      </c>
      <c r="M913" s="41">
        <f t="shared" si="118"/>
        <v>0.43</v>
      </c>
      <c r="N913" s="41">
        <f t="shared" si="119"/>
        <v>0.43</v>
      </c>
    </row>
    <row r="914" spans="1:14" x14ac:dyDescent="0.2">
      <c r="A914" s="12">
        <v>100</v>
      </c>
      <c r="B914" s="12">
        <f t="shared" si="115"/>
        <v>91100</v>
      </c>
      <c r="C914" s="13">
        <f>'Aliquote medie'!C914</f>
        <v>3</v>
      </c>
      <c r="D914" s="43">
        <f>'Aliquote medie'!D914</f>
        <v>0.43</v>
      </c>
      <c r="E914" s="14">
        <f>'Aliquote medie'!F914</f>
        <v>31813</v>
      </c>
      <c r="F914" s="43">
        <f>'Aliquote medie'!G914</f>
        <v>0.34920965971459933</v>
      </c>
      <c r="G914" s="15">
        <f>VLOOKUP(B914,'Detrazioni '!A:N,14,FALSE)</f>
        <v>0</v>
      </c>
      <c r="H914" s="3">
        <f t="shared" si="112"/>
        <v>0</v>
      </c>
      <c r="I914" s="16">
        <f t="shared" si="113"/>
        <v>0</v>
      </c>
      <c r="J914" s="22">
        <f t="shared" si="114"/>
        <v>31813</v>
      </c>
      <c r="K914" s="22">
        <f t="shared" si="116"/>
        <v>0.34920965971459933</v>
      </c>
      <c r="L914" s="22">
        <f t="shared" si="117"/>
        <v>43</v>
      </c>
      <c r="M914" s="41">
        <f t="shared" si="118"/>
        <v>0.43</v>
      </c>
      <c r="N914" s="41">
        <f t="shared" si="119"/>
        <v>0.43</v>
      </c>
    </row>
    <row r="915" spans="1:14" x14ac:dyDescent="0.2">
      <c r="A915" s="12">
        <v>100</v>
      </c>
      <c r="B915" s="12">
        <f t="shared" si="115"/>
        <v>91200</v>
      </c>
      <c r="C915" s="13">
        <f>'Aliquote medie'!C915</f>
        <v>3</v>
      </c>
      <c r="D915" s="43">
        <f>'Aliquote medie'!D915</f>
        <v>0.43</v>
      </c>
      <c r="E915" s="14">
        <f>'Aliquote medie'!F915</f>
        <v>31856</v>
      </c>
      <c r="F915" s="43">
        <f>'Aliquote medie'!G915</f>
        <v>0.34929824561403511</v>
      </c>
      <c r="G915" s="15">
        <f>VLOOKUP(B915,'Detrazioni '!A:N,14,FALSE)</f>
        <v>0</v>
      </c>
      <c r="H915" s="3">
        <f t="shared" si="112"/>
        <v>0</v>
      </c>
      <c r="I915" s="16">
        <f t="shared" si="113"/>
        <v>0</v>
      </c>
      <c r="J915" s="22">
        <f t="shared" si="114"/>
        <v>31856</v>
      </c>
      <c r="K915" s="22">
        <f t="shared" si="116"/>
        <v>0.34929824561403511</v>
      </c>
      <c r="L915" s="22">
        <f t="shared" si="117"/>
        <v>43</v>
      </c>
      <c r="M915" s="41">
        <f t="shared" si="118"/>
        <v>0.43</v>
      </c>
      <c r="N915" s="41">
        <f t="shared" si="119"/>
        <v>0.43</v>
      </c>
    </row>
    <row r="916" spans="1:14" x14ac:dyDescent="0.2">
      <c r="A916" s="12">
        <v>100</v>
      </c>
      <c r="B916" s="12">
        <f t="shared" si="115"/>
        <v>91300</v>
      </c>
      <c r="C916" s="13">
        <f>'Aliquote medie'!C916</f>
        <v>3</v>
      </c>
      <c r="D916" s="43">
        <f>'Aliquote medie'!D916</f>
        <v>0.43</v>
      </c>
      <c r="E916" s="14">
        <f>'Aliquote medie'!F916</f>
        <v>31899</v>
      </c>
      <c r="F916" s="43">
        <f>'Aliquote medie'!G916</f>
        <v>0.34938663745892662</v>
      </c>
      <c r="G916" s="15">
        <f>VLOOKUP(B916,'Detrazioni '!A:N,14,FALSE)</f>
        <v>0</v>
      </c>
      <c r="H916" s="3">
        <f t="shared" si="112"/>
        <v>0</v>
      </c>
      <c r="I916" s="16">
        <f t="shared" si="113"/>
        <v>0</v>
      </c>
      <c r="J916" s="22">
        <f t="shared" si="114"/>
        <v>31899</v>
      </c>
      <c r="K916" s="22">
        <f t="shared" si="116"/>
        <v>0.34938663745892662</v>
      </c>
      <c r="L916" s="22">
        <f t="shared" si="117"/>
        <v>43</v>
      </c>
      <c r="M916" s="41">
        <f t="shared" si="118"/>
        <v>0.43</v>
      </c>
      <c r="N916" s="41">
        <f t="shared" si="119"/>
        <v>0.43</v>
      </c>
    </row>
    <row r="917" spans="1:14" x14ac:dyDescent="0.2">
      <c r="A917" s="12">
        <v>100</v>
      </c>
      <c r="B917" s="12">
        <f t="shared" si="115"/>
        <v>91400</v>
      </c>
      <c r="C917" s="13">
        <f>'Aliquote medie'!C917</f>
        <v>3</v>
      </c>
      <c r="D917" s="43">
        <f>'Aliquote medie'!D917</f>
        <v>0.43</v>
      </c>
      <c r="E917" s="14">
        <f>'Aliquote medie'!F917</f>
        <v>31942</v>
      </c>
      <c r="F917" s="43">
        <f>'Aliquote medie'!G917</f>
        <v>0.34947483588621442</v>
      </c>
      <c r="G917" s="15">
        <f>VLOOKUP(B917,'Detrazioni '!A:N,14,FALSE)</f>
        <v>0</v>
      </c>
      <c r="H917" s="3">
        <f t="shared" si="112"/>
        <v>0</v>
      </c>
      <c r="I917" s="16">
        <f t="shared" si="113"/>
        <v>0</v>
      </c>
      <c r="J917" s="22">
        <f t="shared" si="114"/>
        <v>31942</v>
      </c>
      <c r="K917" s="22">
        <f t="shared" si="116"/>
        <v>0.34947483588621442</v>
      </c>
      <c r="L917" s="22">
        <f t="shared" si="117"/>
        <v>43</v>
      </c>
      <c r="M917" s="41">
        <f t="shared" si="118"/>
        <v>0.43</v>
      </c>
      <c r="N917" s="41">
        <f t="shared" si="119"/>
        <v>0.43</v>
      </c>
    </row>
    <row r="918" spans="1:14" x14ac:dyDescent="0.2">
      <c r="A918" s="12">
        <v>100</v>
      </c>
      <c r="B918" s="12">
        <f t="shared" si="115"/>
        <v>91500</v>
      </c>
      <c r="C918" s="13">
        <f>'Aliquote medie'!C918</f>
        <v>3</v>
      </c>
      <c r="D918" s="43">
        <f>'Aliquote medie'!D918</f>
        <v>0.43</v>
      </c>
      <c r="E918" s="14">
        <f>'Aliquote medie'!F918</f>
        <v>31985</v>
      </c>
      <c r="F918" s="43">
        <f>'Aliquote medie'!G918</f>
        <v>0.34956284153005462</v>
      </c>
      <c r="G918" s="15">
        <f>VLOOKUP(B918,'Detrazioni '!A:N,14,FALSE)</f>
        <v>0</v>
      </c>
      <c r="H918" s="3">
        <f t="shared" si="112"/>
        <v>0</v>
      </c>
      <c r="I918" s="16">
        <f t="shared" si="113"/>
        <v>0</v>
      </c>
      <c r="J918" s="22">
        <f t="shared" si="114"/>
        <v>31985</v>
      </c>
      <c r="K918" s="22">
        <f t="shared" si="116"/>
        <v>0.34956284153005462</v>
      </c>
      <c r="L918" s="22">
        <f t="shared" si="117"/>
        <v>43</v>
      </c>
      <c r="M918" s="41">
        <f t="shared" si="118"/>
        <v>0.43</v>
      </c>
      <c r="N918" s="41">
        <f t="shared" si="119"/>
        <v>0.43</v>
      </c>
    </row>
    <row r="919" spans="1:14" x14ac:dyDescent="0.2">
      <c r="A919" s="12">
        <v>100</v>
      </c>
      <c r="B919" s="12">
        <f t="shared" si="115"/>
        <v>91600</v>
      </c>
      <c r="C919" s="13">
        <f>'Aliquote medie'!C919</f>
        <v>3</v>
      </c>
      <c r="D919" s="43">
        <f>'Aliquote medie'!D919</f>
        <v>0.43</v>
      </c>
      <c r="E919" s="14">
        <f>'Aliquote medie'!F919</f>
        <v>32028</v>
      </c>
      <c r="F919" s="43">
        <f>'Aliquote medie'!G919</f>
        <v>0.34965065502183407</v>
      </c>
      <c r="G919" s="15">
        <f>VLOOKUP(B919,'Detrazioni '!A:N,14,FALSE)</f>
        <v>0</v>
      </c>
      <c r="H919" s="3">
        <f t="shared" si="112"/>
        <v>0</v>
      </c>
      <c r="I919" s="16">
        <f t="shared" si="113"/>
        <v>0</v>
      </c>
      <c r="J919" s="22">
        <f t="shared" si="114"/>
        <v>32028</v>
      </c>
      <c r="K919" s="22">
        <f t="shared" si="116"/>
        <v>0.34965065502183407</v>
      </c>
      <c r="L919" s="22">
        <f t="shared" si="117"/>
        <v>43</v>
      </c>
      <c r="M919" s="41">
        <f t="shared" si="118"/>
        <v>0.43</v>
      </c>
      <c r="N919" s="41">
        <f t="shared" si="119"/>
        <v>0.43</v>
      </c>
    </row>
    <row r="920" spans="1:14" x14ac:dyDescent="0.2">
      <c r="A920" s="12">
        <v>100</v>
      </c>
      <c r="B920" s="12">
        <f t="shared" si="115"/>
        <v>91700</v>
      </c>
      <c r="C920" s="13">
        <f>'Aliquote medie'!C920</f>
        <v>3</v>
      </c>
      <c r="D920" s="43">
        <f>'Aliquote medie'!D920</f>
        <v>0.43</v>
      </c>
      <c r="E920" s="14">
        <f>'Aliquote medie'!F920</f>
        <v>32071</v>
      </c>
      <c r="F920" s="43">
        <f>'Aliquote medie'!G920</f>
        <v>0.34973827699018539</v>
      </c>
      <c r="G920" s="15">
        <f>VLOOKUP(B920,'Detrazioni '!A:N,14,FALSE)</f>
        <v>0</v>
      </c>
      <c r="H920" s="3">
        <f t="shared" si="112"/>
        <v>0</v>
      </c>
      <c r="I920" s="16">
        <f t="shared" si="113"/>
        <v>0</v>
      </c>
      <c r="J920" s="22">
        <f t="shared" si="114"/>
        <v>32071</v>
      </c>
      <c r="K920" s="22">
        <f t="shared" si="116"/>
        <v>0.34973827699018539</v>
      </c>
      <c r="L920" s="22">
        <f t="shared" si="117"/>
        <v>43</v>
      </c>
      <c r="M920" s="41">
        <f t="shared" si="118"/>
        <v>0.43</v>
      </c>
      <c r="N920" s="41">
        <f t="shared" si="119"/>
        <v>0.43</v>
      </c>
    </row>
    <row r="921" spans="1:14" x14ac:dyDescent="0.2">
      <c r="A921" s="12">
        <v>100</v>
      </c>
      <c r="B921" s="12">
        <f t="shared" si="115"/>
        <v>91800</v>
      </c>
      <c r="C921" s="13">
        <f>'Aliquote medie'!C921</f>
        <v>3</v>
      </c>
      <c r="D921" s="43">
        <f>'Aliquote medie'!D921</f>
        <v>0.43</v>
      </c>
      <c r="E921" s="14">
        <f>'Aliquote medie'!F921</f>
        <v>32114</v>
      </c>
      <c r="F921" s="43">
        <f>'Aliquote medie'!G921</f>
        <v>0.34982570806100216</v>
      </c>
      <c r="G921" s="15">
        <f>VLOOKUP(B921,'Detrazioni '!A:N,14,FALSE)</f>
        <v>0</v>
      </c>
      <c r="H921" s="3">
        <f t="shared" si="112"/>
        <v>0</v>
      </c>
      <c r="I921" s="16">
        <f t="shared" si="113"/>
        <v>0</v>
      </c>
      <c r="J921" s="22">
        <f t="shared" si="114"/>
        <v>32114</v>
      </c>
      <c r="K921" s="22">
        <f t="shared" si="116"/>
        <v>0.34982570806100216</v>
      </c>
      <c r="L921" s="22">
        <f t="shared" si="117"/>
        <v>43</v>
      </c>
      <c r="M921" s="41">
        <f t="shared" si="118"/>
        <v>0.43</v>
      </c>
      <c r="N921" s="41">
        <f t="shared" si="119"/>
        <v>0.43</v>
      </c>
    </row>
    <row r="922" spans="1:14" x14ac:dyDescent="0.2">
      <c r="A922" s="12">
        <v>100</v>
      </c>
      <c r="B922" s="12">
        <f t="shared" si="115"/>
        <v>91900</v>
      </c>
      <c r="C922" s="13">
        <f>'Aliquote medie'!C922</f>
        <v>3</v>
      </c>
      <c r="D922" s="43">
        <f>'Aliquote medie'!D922</f>
        <v>0.43</v>
      </c>
      <c r="E922" s="14">
        <f>'Aliquote medie'!F922</f>
        <v>32157</v>
      </c>
      <c r="F922" s="43">
        <f>'Aliquote medie'!G922</f>
        <v>0.34991294885745378</v>
      </c>
      <c r="G922" s="15">
        <f>VLOOKUP(B922,'Detrazioni '!A:N,14,FALSE)</f>
        <v>0</v>
      </c>
      <c r="H922" s="3">
        <f t="shared" si="112"/>
        <v>0</v>
      </c>
      <c r="I922" s="16">
        <f t="shared" si="113"/>
        <v>0</v>
      </c>
      <c r="J922" s="22">
        <f t="shared" si="114"/>
        <v>32157</v>
      </c>
      <c r="K922" s="22">
        <f t="shared" si="116"/>
        <v>0.34991294885745378</v>
      </c>
      <c r="L922" s="22">
        <f t="shared" si="117"/>
        <v>43</v>
      </c>
      <c r="M922" s="41">
        <f t="shared" si="118"/>
        <v>0.43</v>
      </c>
      <c r="N922" s="41">
        <f t="shared" si="119"/>
        <v>0.43</v>
      </c>
    </row>
    <row r="923" spans="1:14" x14ac:dyDescent="0.2">
      <c r="A923" s="12">
        <v>100</v>
      </c>
      <c r="B923" s="12">
        <f t="shared" si="115"/>
        <v>92000</v>
      </c>
      <c r="C923" s="13">
        <f>'Aliquote medie'!C923</f>
        <v>3</v>
      </c>
      <c r="D923" s="43">
        <f>'Aliquote medie'!D923</f>
        <v>0.43</v>
      </c>
      <c r="E923" s="14">
        <f>'Aliquote medie'!F923</f>
        <v>32200</v>
      </c>
      <c r="F923" s="43">
        <f>'Aliquote medie'!G923</f>
        <v>0.35</v>
      </c>
      <c r="G923" s="15">
        <f>VLOOKUP(B923,'Detrazioni '!A:N,14,FALSE)</f>
        <v>0</v>
      </c>
      <c r="H923" s="3">
        <f t="shared" si="112"/>
        <v>0</v>
      </c>
      <c r="I923" s="16">
        <f t="shared" si="113"/>
        <v>0</v>
      </c>
      <c r="J923" s="22">
        <f t="shared" si="114"/>
        <v>32200</v>
      </c>
      <c r="K923" s="22">
        <f t="shared" si="116"/>
        <v>0.35</v>
      </c>
      <c r="L923" s="22">
        <f t="shared" si="117"/>
        <v>43</v>
      </c>
      <c r="M923" s="41">
        <f t="shared" si="118"/>
        <v>0.43</v>
      </c>
      <c r="N923" s="41">
        <f t="shared" si="119"/>
        <v>0.43</v>
      </c>
    </row>
    <row r="924" spans="1:14" x14ac:dyDescent="0.2">
      <c r="A924" s="12">
        <v>100</v>
      </c>
      <c r="B924" s="12">
        <f t="shared" si="115"/>
        <v>92100</v>
      </c>
      <c r="C924" s="13">
        <f>'Aliquote medie'!C924</f>
        <v>3</v>
      </c>
      <c r="D924" s="43">
        <f>'Aliquote medie'!D924</f>
        <v>0.43</v>
      </c>
      <c r="E924" s="14">
        <f>'Aliquote medie'!F924</f>
        <v>32243</v>
      </c>
      <c r="F924" s="43">
        <f>'Aliquote medie'!G924</f>
        <v>0.3500868621064061</v>
      </c>
      <c r="G924" s="15">
        <f>VLOOKUP(B924,'Detrazioni '!A:N,14,FALSE)</f>
        <v>0</v>
      </c>
      <c r="H924" s="3">
        <f t="shared" si="112"/>
        <v>0</v>
      </c>
      <c r="I924" s="16">
        <f t="shared" si="113"/>
        <v>0</v>
      </c>
      <c r="J924" s="22">
        <f t="shared" si="114"/>
        <v>32243</v>
      </c>
      <c r="K924" s="22">
        <f t="shared" si="116"/>
        <v>0.3500868621064061</v>
      </c>
      <c r="L924" s="22">
        <f t="shared" si="117"/>
        <v>43</v>
      </c>
      <c r="M924" s="41">
        <f t="shared" si="118"/>
        <v>0.43</v>
      </c>
      <c r="N924" s="41">
        <f t="shared" si="119"/>
        <v>0.43</v>
      </c>
    </row>
    <row r="925" spans="1:14" x14ac:dyDescent="0.2">
      <c r="A925" s="12">
        <v>100</v>
      </c>
      <c r="B925" s="12">
        <f t="shared" si="115"/>
        <v>92200</v>
      </c>
      <c r="C925" s="13">
        <f>'Aliquote medie'!C925</f>
        <v>3</v>
      </c>
      <c r="D925" s="43">
        <f>'Aliquote medie'!D925</f>
        <v>0.43</v>
      </c>
      <c r="E925" s="14">
        <f>'Aliquote medie'!F925</f>
        <v>32286</v>
      </c>
      <c r="F925" s="43">
        <f>'Aliquote medie'!G925</f>
        <v>0.35017353579175703</v>
      </c>
      <c r="G925" s="15">
        <f>VLOOKUP(B925,'Detrazioni '!A:N,14,FALSE)</f>
        <v>0</v>
      </c>
      <c r="H925" s="3">
        <f t="shared" si="112"/>
        <v>0</v>
      </c>
      <c r="I925" s="16">
        <f t="shared" si="113"/>
        <v>0</v>
      </c>
      <c r="J925" s="22">
        <f t="shared" si="114"/>
        <v>32286</v>
      </c>
      <c r="K925" s="22">
        <f t="shared" si="116"/>
        <v>0.35017353579175703</v>
      </c>
      <c r="L925" s="22">
        <f t="shared" si="117"/>
        <v>43</v>
      </c>
      <c r="M925" s="41">
        <f t="shared" si="118"/>
        <v>0.43</v>
      </c>
      <c r="N925" s="41">
        <f t="shared" si="119"/>
        <v>0.43</v>
      </c>
    </row>
    <row r="926" spans="1:14" x14ac:dyDescent="0.2">
      <c r="A926" s="12">
        <v>100</v>
      </c>
      <c r="B926" s="12">
        <f t="shared" si="115"/>
        <v>92300</v>
      </c>
      <c r="C926" s="13">
        <f>'Aliquote medie'!C926</f>
        <v>3</v>
      </c>
      <c r="D926" s="43">
        <f>'Aliquote medie'!D926</f>
        <v>0.43</v>
      </c>
      <c r="E926" s="14">
        <f>'Aliquote medie'!F926</f>
        <v>32329</v>
      </c>
      <c r="F926" s="43">
        <f>'Aliquote medie'!G926</f>
        <v>0.35026002166847237</v>
      </c>
      <c r="G926" s="15">
        <f>VLOOKUP(B926,'Detrazioni '!A:N,14,FALSE)</f>
        <v>0</v>
      </c>
      <c r="H926" s="3">
        <f t="shared" si="112"/>
        <v>0</v>
      </c>
      <c r="I926" s="16">
        <f t="shared" si="113"/>
        <v>0</v>
      </c>
      <c r="J926" s="22">
        <f t="shared" si="114"/>
        <v>32329</v>
      </c>
      <c r="K926" s="22">
        <f t="shared" si="116"/>
        <v>0.35026002166847237</v>
      </c>
      <c r="L926" s="22">
        <f t="shared" si="117"/>
        <v>43</v>
      </c>
      <c r="M926" s="41">
        <f t="shared" si="118"/>
        <v>0.43</v>
      </c>
      <c r="N926" s="41">
        <f t="shared" si="119"/>
        <v>0.43</v>
      </c>
    </row>
    <row r="927" spans="1:14" x14ac:dyDescent="0.2">
      <c r="A927" s="12">
        <v>100</v>
      </c>
      <c r="B927" s="12">
        <f t="shared" si="115"/>
        <v>92400</v>
      </c>
      <c r="C927" s="13">
        <f>'Aliquote medie'!C927</f>
        <v>3</v>
      </c>
      <c r="D927" s="43">
        <f>'Aliquote medie'!D927</f>
        <v>0.43</v>
      </c>
      <c r="E927" s="14">
        <f>'Aliquote medie'!F927</f>
        <v>32372</v>
      </c>
      <c r="F927" s="43">
        <f>'Aliquote medie'!G927</f>
        <v>0.35034632034632035</v>
      </c>
      <c r="G927" s="15">
        <f>VLOOKUP(B927,'Detrazioni '!A:N,14,FALSE)</f>
        <v>0</v>
      </c>
      <c r="H927" s="3">
        <f t="shared" si="112"/>
        <v>0</v>
      </c>
      <c r="I927" s="16">
        <f t="shared" si="113"/>
        <v>0</v>
      </c>
      <c r="J927" s="22">
        <f t="shared" si="114"/>
        <v>32372</v>
      </c>
      <c r="K927" s="22">
        <f t="shared" si="116"/>
        <v>0.35034632034632035</v>
      </c>
      <c r="L927" s="22">
        <f t="shared" si="117"/>
        <v>43</v>
      </c>
      <c r="M927" s="41">
        <f t="shared" si="118"/>
        <v>0.43</v>
      </c>
      <c r="N927" s="41">
        <f t="shared" si="119"/>
        <v>0.43</v>
      </c>
    </row>
    <row r="928" spans="1:14" x14ac:dyDescent="0.2">
      <c r="A928" s="12">
        <v>100</v>
      </c>
      <c r="B928" s="12">
        <f t="shared" si="115"/>
        <v>92500</v>
      </c>
      <c r="C928" s="13">
        <f>'Aliquote medie'!C928</f>
        <v>3</v>
      </c>
      <c r="D928" s="43">
        <f>'Aliquote medie'!D928</f>
        <v>0.43</v>
      </c>
      <c r="E928" s="14">
        <f>'Aliquote medie'!F928</f>
        <v>32415</v>
      </c>
      <c r="F928" s="43">
        <f>'Aliquote medie'!G928</f>
        <v>0.35043243243243244</v>
      </c>
      <c r="G928" s="15">
        <f>VLOOKUP(B928,'Detrazioni '!A:N,14,FALSE)</f>
        <v>0</v>
      </c>
      <c r="H928" s="3">
        <f t="shared" si="112"/>
        <v>0</v>
      </c>
      <c r="I928" s="16">
        <f t="shared" si="113"/>
        <v>0</v>
      </c>
      <c r="J928" s="22">
        <f t="shared" si="114"/>
        <v>32415</v>
      </c>
      <c r="K928" s="22">
        <f t="shared" si="116"/>
        <v>0.35043243243243244</v>
      </c>
      <c r="L928" s="22">
        <f t="shared" si="117"/>
        <v>43</v>
      </c>
      <c r="M928" s="41">
        <f t="shared" si="118"/>
        <v>0.43</v>
      </c>
      <c r="N928" s="41">
        <f t="shared" si="119"/>
        <v>0.43</v>
      </c>
    </row>
    <row r="929" spans="1:14" x14ac:dyDescent="0.2">
      <c r="A929" s="12">
        <v>100</v>
      </c>
      <c r="B929" s="12">
        <f t="shared" si="115"/>
        <v>92600</v>
      </c>
      <c r="C929" s="13">
        <f>'Aliquote medie'!C929</f>
        <v>3</v>
      </c>
      <c r="D929" s="43">
        <f>'Aliquote medie'!D929</f>
        <v>0.43</v>
      </c>
      <c r="E929" s="14">
        <f>'Aliquote medie'!F929</f>
        <v>32458</v>
      </c>
      <c r="F929" s="43">
        <f>'Aliquote medie'!G929</f>
        <v>0.35051835853131752</v>
      </c>
      <c r="G929" s="15">
        <f>VLOOKUP(B929,'Detrazioni '!A:N,14,FALSE)</f>
        <v>0</v>
      </c>
      <c r="H929" s="3">
        <f t="shared" si="112"/>
        <v>0</v>
      </c>
      <c r="I929" s="16">
        <f t="shared" si="113"/>
        <v>0</v>
      </c>
      <c r="J929" s="22">
        <f t="shared" si="114"/>
        <v>32458</v>
      </c>
      <c r="K929" s="22">
        <f t="shared" si="116"/>
        <v>0.35051835853131752</v>
      </c>
      <c r="L929" s="22">
        <f t="shared" si="117"/>
        <v>43</v>
      </c>
      <c r="M929" s="41">
        <f t="shared" si="118"/>
        <v>0.43</v>
      </c>
      <c r="N929" s="41">
        <f t="shared" si="119"/>
        <v>0.43</v>
      </c>
    </row>
    <row r="930" spans="1:14" x14ac:dyDescent="0.2">
      <c r="A930" s="12">
        <v>100</v>
      </c>
      <c r="B930" s="12">
        <f t="shared" si="115"/>
        <v>92700</v>
      </c>
      <c r="C930" s="13">
        <f>'Aliquote medie'!C930</f>
        <v>3</v>
      </c>
      <c r="D930" s="43">
        <f>'Aliquote medie'!D930</f>
        <v>0.43</v>
      </c>
      <c r="E930" s="14">
        <f>'Aliquote medie'!F930</f>
        <v>32501</v>
      </c>
      <c r="F930" s="43">
        <f>'Aliquote medie'!G930</f>
        <v>0.35060409924487596</v>
      </c>
      <c r="G930" s="15">
        <f>VLOOKUP(B930,'Detrazioni '!A:N,14,FALSE)</f>
        <v>0</v>
      </c>
      <c r="H930" s="3">
        <f t="shared" si="112"/>
        <v>0</v>
      </c>
      <c r="I930" s="16">
        <f t="shared" si="113"/>
        <v>0</v>
      </c>
      <c r="J930" s="22">
        <f t="shared" si="114"/>
        <v>32501</v>
      </c>
      <c r="K930" s="22">
        <f t="shared" si="116"/>
        <v>0.35060409924487596</v>
      </c>
      <c r="L930" s="22">
        <f t="shared" si="117"/>
        <v>43</v>
      </c>
      <c r="M930" s="41">
        <f t="shared" si="118"/>
        <v>0.43</v>
      </c>
      <c r="N930" s="41">
        <f t="shared" si="119"/>
        <v>0.43</v>
      </c>
    </row>
    <row r="931" spans="1:14" x14ac:dyDescent="0.2">
      <c r="A931" s="12">
        <v>100</v>
      </c>
      <c r="B931" s="12">
        <f t="shared" si="115"/>
        <v>92800</v>
      </c>
      <c r="C931" s="13">
        <f>'Aliquote medie'!C931</f>
        <v>3</v>
      </c>
      <c r="D931" s="43">
        <f>'Aliquote medie'!D931</f>
        <v>0.43</v>
      </c>
      <c r="E931" s="14">
        <f>'Aliquote medie'!F931</f>
        <v>32544</v>
      </c>
      <c r="F931" s="43">
        <f>'Aliquote medie'!G931</f>
        <v>0.35068965517241379</v>
      </c>
      <c r="G931" s="15">
        <f>VLOOKUP(B931,'Detrazioni '!A:N,14,FALSE)</f>
        <v>0</v>
      </c>
      <c r="H931" s="3">
        <f t="shared" si="112"/>
        <v>0</v>
      </c>
      <c r="I931" s="16">
        <f t="shared" si="113"/>
        <v>0</v>
      </c>
      <c r="J931" s="22">
        <f t="shared" si="114"/>
        <v>32544</v>
      </c>
      <c r="K931" s="22">
        <f t="shared" si="116"/>
        <v>0.35068965517241379</v>
      </c>
      <c r="L931" s="22">
        <f t="shared" si="117"/>
        <v>43</v>
      </c>
      <c r="M931" s="41">
        <f t="shared" si="118"/>
        <v>0.43</v>
      </c>
      <c r="N931" s="41">
        <f t="shared" si="119"/>
        <v>0.43</v>
      </c>
    </row>
    <row r="932" spans="1:14" x14ac:dyDescent="0.2">
      <c r="A932" s="12">
        <v>100</v>
      </c>
      <c r="B932" s="12">
        <f t="shared" si="115"/>
        <v>92900</v>
      </c>
      <c r="C932" s="13">
        <f>'Aliquote medie'!C932</f>
        <v>3</v>
      </c>
      <c r="D932" s="43">
        <f>'Aliquote medie'!D932</f>
        <v>0.43</v>
      </c>
      <c r="E932" s="14">
        <f>'Aliquote medie'!F932</f>
        <v>32587</v>
      </c>
      <c r="F932" s="43">
        <f>'Aliquote medie'!G932</f>
        <v>0.3507750269106566</v>
      </c>
      <c r="G932" s="15">
        <f>VLOOKUP(B932,'Detrazioni '!A:N,14,FALSE)</f>
        <v>0</v>
      </c>
      <c r="H932" s="3">
        <f t="shared" si="112"/>
        <v>0</v>
      </c>
      <c r="I932" s="16">
        <f t="shared" si="113"/>
        <v>0</v>
      </c>
      <c r="J932" s="22">
        <f t="shared" si="114"/>
        <v>32587</v>
      </c>
      <c r="K932" s="22">
        <f t="shared" si="116"/>
        <v>0.3507750269106566</v>
      </c>
      <c r="L932" s="22">
        <f t="shared" si="117"/>
        <v>43</v>
      </c>
      <c r="M932" s="41">
        <f t="shared" si="118"/>
        <v>0.43</v>
      </c>
      <c r="N932" s="41">
        <f t="shared" si="119"/>
        <v>0.43</v>
      </c>
    </row>
    <row r="933" spans="1:14" x14ac:dyDescent="0.2">
      <c r="A933" s="12">
        <v>100</v>
      </c>
      <c r="B933" s="12">
        <f t="shared" si="115"/>
        <v>93000</v>
      </c>
      <c r="C933" s="13">
        <f>'Aliquote medie'!C933</f>
        <v>3</v>
      </c>
      <c r="D933" s="43">
        <f>'Aliquote medie'!D933</f>
        <v>0.43</v>
      </c>
      <c r="E933" s="14">
        <f>'Aliquote medie'!F933</f>
        <v>32630</v>
      </c>
      <c r="F933" s="43">
        <f>'Aliquote medie'!G933</f>
        <v>0.35086021505376341</v>
      </c>
      <c r="G933" s="15">
        <f>VLOOKUP(B933,'Detrazioni '!A:N,14,FALSE)</f>
        <v>0</v>
      </c>
      <c r="H933" s="3">
        <f t="shared" si="112"/>
        <v>0</v>
      </c>
      <c r="I933" s="16">
        <f t="shared" si="113"/>
        <v>0</v>
      </c>
      <c r="J933" s="22">
        <f t="shared" si="114"/>
        <v>32630</v>
      </c>
      <c r="K933" s="22">
        <f t="shared" si="116"/>
        <v>0.35086021505376341</v>
      </c>
      <c r="L933" s="22">
        <f t="shared" si="117"/>
        <v>43</v>
      </c>
      <c r="M933" s="41">
        <f t="shared" si="118"/>
        <v>0.43</v>
      </c>
      <c r="N933" s="41">
        <f t="shared" si="119"/>
        <v>0.43</v>
      </c>
    </row>
    <row r="934" spans="1:14" x14ac:dyDescent="0.2">
      <c r="A934" s="12">
        <v>100</v>
      </c>
      <c r="B934" s="12">
        <f t="shared" si="115"/>
        <v>93100</v>
      </c>
      <c r="C934" s="13">
        <f>'Aliquote medie'!C934</f>
        <v>3</v>
      </c>
      <c r="D934" s="43">
        <f>'Aliquote medie'!D934</f>
        <v>0.43</v>
      </c>
      <c r="E934" s="14">
        <f>'Aliquote medie'!F934</f>
        <v>32673</v>
      </c>
      <c r="F934" s="43">
        <f>'Aliquote medie'!G934</f>
        <v>0.35094522019334051</v>
      </c>
      <c r="G934" s="15">
        <f>VLOOKUP(B934,'Detrazioni '!A:N,14,FALSE)</f>
        <v>0</v>
      </c>
      <c r="H934" s="3">
        <f t="shared" si="112"/>
        <v>0</v>
      </c>
      <c r="I934" s="16">
        <f t="shared" si="113"/>
        <v>0</v>
      </c>
      <c r="J934" s="22">
        <f t="shared" si="114"/>
        <v>32673</v>
      </c>
      <c r="K934" s="22">
        <f t="shared" si="116"/>
        <v>0.35094522019334051</v>
      </c>
      <c r="L934" s="22">
        <f t="shared" si="117"/>
        <v>43</v>
      </c>
      <c r="M934" s="41">
        <f t="shared" si="118"/>
        <v>0.43</v>
      </c>
      <c r="N934" s="41">
        <f t="shared" si="119"/>
        <v>0.43</v>
      </c>
    </row>
    <row r="935" spans="1:14" x14ac:dyDescent="0.2">
      <c r="A935" s="12">
        <v>100</v>
      </c>
      <c r="B935" s="12">
        <f t="shared" si="115"/>
        <v>93200</v>
      </c>
      <c r="C935" s="13">
        <f>'Aliquote medie'!C935</f>
        <v>3</v>
      </c>
      <c r="D935" s="43">
        <f>'Aliquote medie'!D935</f>
        <v>0.43</v>
      </c>
      <c r="E935" s="14">
        <f>'Aliquote medie'!F935</f>
        <v>32716</v>
      </c>
      <c r="F935" s="43">
        <f>'Aliquote medie'!G935</f>
        <v>0.35103004291845491</v>
      </c>
      <c r="G935" s="15">
        <f>VLOOKUP(B935,'Detrazioni '!A:N,14,FALSE)</f>
        <v>0</v>
      </c>
      <c r="H935" s="3">
        <f t="shared" si="112"/>
        <v>0</v>
      </c>
      <c r="I935" s="16">
        <f t="shared" si="113"/>
        <v>0</v>
      </c>
      <c r="J935" s="22">
        <f t="shared" si="114"/>
        <v>32716</v>
      </c>
      <c r="K935" s="22">
        <f t="shared" si="116"/>
        <v>0.35103004291845491</v>
      </c>
      <c r="L935" s="22">
        <f t="shared" si="117"/>
        <v>43</v>
      </c>
      <c r="M935" s="41">
        <f t="shared" si="118"/>
        <v>0.43</v>
      </c>
      <c r="N935" s="41">
        <f t="shared" si="119"/>
        <v>0.43</v>
      </c>
    </row>
    <row r="936" spans="1:14" x14ac:dyDescent="0.2">
      <c r="A936" s="12">
        <v>100</v>
      </c>
      <c r="B936" s="12">
        <f t="shared" si="115"/>
        <v>93300</v>
      </c>
      <c r="C936" s="13">
        <f>'Aliquote medie'!C936</f>
        <v>3</v>
      </c>
      <c r="D936" s="43">
        <f>'Aliquote medie'!D936</f>
        <v>0.43</v>
      </c>
      <c r="E936" s="14">
        <f>'Aliquote medie'!F936</f>
        <v>32759</v>
      </c>
      <c r="F936" s="43">
        <f>'Aliquote medie'!G936</f>
        <v>0.35111468381564842</v>
      </c>
      <c r="G936" s="15">
        <f>VLOOKUP(B936,'Detrazioni '!A:N,14,FALSE)</f>
        <v>0</v>
      </c>
      <c r="H936" s="3">
        <f t="shared" si="112"/>
        <v>0</v>
      </c>
      <c r="I936" s="16">
        <f t="shared" si="113"/>
        <v>0</v>
      </c>
      <c r="J936" s="22">
        <f t="shared" si="114"/>
        <v>32759</v>
      </c>
      <c r="K936" s="22">
        <f t="shared" si="116"/>
        <v>0.35111468381564842</v>
      </c>
      <c r="L936" s="22">
        <f t="shared" si="117"/>
        <v>43</v>
      </c>
      <c r="M936" s="41">
        <f t="shared" si="118"/>
        <v>0.43</v>
      </c>
      <c r="N936" s="41">
        <f t="shared" si="119"/>
        <v>0.43</v>
      </c>
    </row>
    <row r="937" spans="1:14" x14ac:dyDescent="0.2">
      <c r="A937" s="12">
        <v>100</v>
      </c>
      <c r="B937" s="12">
        <f t="shared" si="115"/>
        <v>93400</v>
      </c>
      <c r="C937" s="13">
        <f>'Aliquote medie'!C937</f>
        <v>3</v>
      </c>
      <c r="D937" s="43">
        <f>'Aliquote medie'!D937</f>
        <v>0.43</v>
      </c>
      <c r="E937" s="14">
        <f>'Aliquote medie'!F937</f>
        <v>32802</v>
      </c>
      <c r="F937" s="43">
        <f>'Aliquote medie'!G937</f>
        <v>0.35119914346895076</v>
      </c>
      <c r="G937" s="15">
        <f>VLOOKUP(B937,'Detrazioni '!A:N,14,FALSE)</f>
        <v>0</v>
      </c>
      <c r="H937" s="3">
        <f t="shared" si="112"/>
        <v>0</v>
      </c>
      <c r="I937" s="16">
        <f t="shared" si="113"/>
        <v>0</v>
      </c>
      <c r="J937" s="22">
        <f t="shared" si="114"/>
        <v>32802</v>
      </c>
      <c r="K937" s="22">
        <f t="shared" si="116"/>
        <v>0.35119914346895076</v>
      </c>
      <c r="L937" s="22">
        <f t="shared" si="117"/>
        <v>43</v>
      </c>
      <c r="M937" s="41">
        <f t="shared" si="118"/>
        <v>0.43</v>
      </c>
      <c r="N937" s="41">
        <f t="shared" si="119"/>
        <v>0.43</v>
      </c>
    </row>
    <row r="938" spans="1:14" x14ac:dyDescent="0.2">
      <c r="A938" s="12">
        <v>100</v>
      </c>
      <c r="B938" s="12">
        <f t="shared" si="115"/>
        <v>93500</v>
      </c>
      <c r="C938" s="13">
        <f>'Aliquote medie'!C938</f>
        <v>3</v>
      </c>
      <c r="D938" s="43">
        <f>'Aliquote medie'!D938</f>
        <v>0.43</v>
      </c>
      <c r="E938" s="14">
        <f>'Aliquote medie'!F938</f>
        <v>32845</v>
      </c>
      <c r="F938" s="43">
        <f>'Aliquote medie'!G938</f>
        <v>0.35128342245989302</v>
      </c>
      <c r="G938" s="15">
        <f>VLOOKUP(B938,'Detrazioni '!A:N,14,FALSE)</f>
        <v>0</v>
      </c>
      <c r="H938" s="3">
        <f t="shared" si="112"/>
        <v>0</v>
      </c>
      <c r="I938" s="16">
        <f t="shared" si="113"/>
        <v>0</v>
      </c>
      <c r="J938" s="22">
        <f t="shared" si="114"/>
        <v>32845</v>
      </c>
      <c r="K938" s="22">
        <f t="shared" si="116"/>
        <v>0.35128342245989302</v>
      </c>
      <c r="L938" s="22">
        <f t="shared" si="117"/>
        <v>43</v>
      </c>
      <c r="M938" s="41">
        <f t="shared" si="118"/>
        <v>0.43</v>
      </c>
      <c r="N938" s="41">
        <f t="shared" si="119"/>
        <v>0.43</v>
      </c>
    </row>
    <row r="939" spans="1:14" x14ac:dyDescent="0.2">
      <c r="A939" s="12">
        <v>100</v>
      </c>
      <c r="B939" s="12">
        <f t="shared" si="115"/>
        <v>93600</v>
      </c>
      <c r="C939" s="13">
        <f>'Aliquote medie'!C939</f>
        <v>3</v>
      </c>
      <c r="D939" s="43">
        <f>'Aliquote medie'!D939</f>
        <v>0.43</v>
      </c>
      <c r="E939" s="14">
        <f>'Aliquote medie'!F939</f>
        <v>32888</v>
      </c>
      <c r="F939" s="43">
        <f>'Aliquote medie'!G939</f>
        <v>0.35136752136752136</v>
      </c>
      <c r="G939" s="15">
        <f>VLOOKUP(B939,'Detrazioni '!A:N,14,FALSE)</f>
        <v>0</v>
      </c>
      <c r="H939" s="3">
        <f t="shared" si="112"/>
        <v>0</v>
      </c>
      <c r="I939" s="16">
        <f t="shared" si="113"/>
        <v>0</v>
      </c>
      <c r="J939" s="22">
        <f t="shared" si="114"/>
        <v>32888</v>
      </c>
      <c r="K939" s="22">
        <f t="shared" si="116"/>
        <v>0.35136752136752136</v>
      </c>
      <c r="L939" s="22">
        <f t="shared" si="117"/>
        <v>43</v>
      </c>
      <c r="M939" s="41">
        <f t="shared" si="118"/>
        <v>0.43</v>
      </c>
      <c r="N939" s="41">
        <f t="shared" si="119"/>
        <v>0.43</v>
      </c>
    </row>
    <row r="940" spans="1:14" x14ac:dyDescent="0.2">
      <c r="A940" s="12">
        <v>100</v>
      </c>
      <c r="B940" s="12">
        <f t="shared" si="115"/>
        <v>93700</v>
      </c>
      <c r="C940" s="13">
        <f>'Aliquote medie'!C940</f>
        <v>3</v>
      </c>
      <c r="D940" s="43">
        <f>'Aliquote medie'!D940</f>
        <v>0.43</v>
      </c>
      <c r="E940" s="14">
        <f>'Aliquote medie'!F940</f>
        <v>32931</v>
      </c>
      <c r="F940" s="43">
        <f>'Aliquote medie'!G940</f>
        <v>0.35145144076840984</v>
      </c>
      <c r="G940" s="15">
        <f>VLOOKUP(B940,'Detrazioni '!A:N,14,FALSE)</f>
        <v>0</v>
      </c>
      <c r="H940" s="3">
        <f t="shared" si="112"/>
        <v>0</v>
      </c>
      <c r="I940" s="16">
        <f t="shared" si="113"/>
        <v>0</v>
      </c>
      <c r="J940" s="22">
        <f t="shared" si="114"/>
        <v>32931</v>
      </c>
      <c r="K940" s="22">
        <f t="shared" si="116"/>
        <v>0.35145144076840984</v>
      </c>
      <c r="L940" s="22">
        <f t="shared" si="117"/>
        <v>43</v>
      </c>
      <c r="M940" s="41">
        <f t="shared" si="118"/>
        <v>0.43</v>
      </c>
      <c r="N940" s="41">
        <f t="shared" si="119"/>
        <v>0.43</v>
      </c>
    </row>
    <row r="941" spans="1:14" x14ac:dyDescent="0.2">
      <c r="A941" s="12">
        <v>100</v>
      </c>
      <c r="B941" s="12">
        <f t="shared" si="115"/>
        <v>93800</v>
      </c>
      <c r="C941" s="13">
        <f>'Aliquote medie'!C941</f>
        <v>3</v>
      </c>
      <c r="D941" s="43">
        <f>'Aliquote medie'!D941</f>
        <v>0.43</v>
      </c>
      <c r="E941" s="14">
        <f>'Aliquote medie'!F941</f>
        <v>32974</v>
      </c>
      <c r="F941" s="43">
        <f>'Aliquote medie'!G941</f>
        <v>0.35153518123667377</v>
      </c>
      <c r="G941" s="15">
        <f>VLOOKUP(B941,'Detrazioni '!A:N,14,FALSE)</f>
        <v>0</v>
      </c>
      <c r="H941" s="3">
        <f t="shared" si="112"/>
        <v>0</v>
      </c>
      <c r="I941" s="16">
        <f t="shared" si="113"/>
        <v>0</v>
      </c>
      <c r="J941" s="22">
        <f t="shared" si="114"/>
        <v>32974</v>
      </c>
      <c r="K941" s="22">
        <f t="shared" si="116"/>
        <v>0.35153518123667377</v>
      </c>
      <c r="L941" s="22">
        <f t="shared" si="117"/>
        <v>43</v>
      </c>
      <c r="M941" s="41">
        <f t="shared" si="118"/>
        <v>0.43</v>
      </c>
      <c r="N941" s="41">
        <f t="shared" si="119"/>
        <v>0.43</v>
      </c>
    </row>
    <row r="942" spans="1:14" x14ac:dyDescent="0.2">
      <c r="A942" s="12">
        <v>100</v>
      </c>
      <c r="B942" s="12">
        <f t="shared" si="115"/>
        <v>93900</v>
      </c>
      <c r="C942" s="13">
        <f>'Aliquote medie'!C942</f>
        <v>3</v>
      </c>
      <c r="D942" s="43">
        <f>'Aliquote medie'!D942</f>
        <v>0.43</v>
      </c>
      <c r="E942" s="14">
        <f>'Aliquote medie'!F942</f>
        <v>33017</v>
      </c>
      <c r="F942" s="43">
        <f>'Aliquote medie'!G942</f>
        <v>0.35161874334398296</v>
      </c>
      <c r="G942" s="15">
        <f>VLOOKUP(B942,'Detrazioni '!A:N,14,FALSE)</f>
        <v>0</v>
      </c>
      <c r="H942" s="3">
        <f t="shared" si="112"/>
        <v>0</v>
      </c>
      <c r="I942" s="16">
        <f t="shared" si="113"/>
        <v>0</v>
      </c>
      <c r="J942" s="22">
        <f t="shared" si="114"/>
        <v>33017</v>
      </c>
      <c r="K942" s="22">
        <f t="shared" si="116"/>
        <v>0.35161874334398296</v>
      </c>
      <c r="L942" s="22">
        <f t="shared" si="117"/>
        <v>43</v>
      </c>
      <c r="M942" s="41">
        <f t="shared" si="118"/>
        <v>0.43</v>
      </c>
      <c r="N942" s="41">
        <f t="shared" si="119"/>
        <v>0.43</v>
      </c>
    </row>
    <row r="943" spans="1:14" x14ac:dyDescent="0.2">
      <c r="A943" s="12">
        <v>100</v>
      </c>
      <c r="B943" s="12">
        <f t="shared" si="115"/>
        <v>94000</v>
      </c>
      <c r="C943" s="13">
        <f>'Aliquote medie'!C943</f>
        <v>3</v>
      </c>
      <c r="D943" s="43">
        <f>'Aliquote medie'!D943</f>
        <v>0.43</v>
      </c>
      <c r="E943" s="14">
        <f>'Aliquote medie'!F943</f>
        <v>33060</v>
      </c>
      <c r="F943" s="43">
        <f>'Aliquote medie'!G943</f>
        <v>0.35170212765957448</v>
      </c>
      <c r="G943" s="15">
        <f>VLOOKUP(B943,'Detrazioni '!A:N,14,FALSE)</f>
        <v>0</v>
      </c>
      <c r="H943" s="3">
        <f t="shared" si="112"/>
        <v>0</v>
      </c>
      <c r="I943" s="16">
        <f t="shared" si="113"/>
        <v>0</v>
      </c>
      <c r="J943" s="22">
        <f t="shared" si="114"/>
        <v>33060</v>
      </c>
      <c r="K943" s="22">
        <f t="shared" si="116"/>
        <v>0.35170212765957448</v>
      </c>
      <c r="L943" s="22">
        <f t="shared" si="117"/>
        <v>43</v>
      </c>
      <c r="M943" s="41">
        <f t="shared" si="118"/>
        <v>0.43</v>
      </c>
      <c r="N943" s="41">
        <f t="shared" si="119"/>
        <v>0.43</v>
      </c>
    </row>
    <row r="944" spans="1:14" x14ac:dyDescent="0.2">
      <c r="A944" s="12">
        <v>100</v>
      </c>
      <c r="B944" s="12">
        <f t="shared" si="115"/>
        <v>94100</v>
      </c>
      <c r="C944" s="13">
        <f>'Aliquote medie'!C944</f>
        <v>3</v>
      </c>
      <c r="D944" s="43">
        <f>'Aliquote medie'!D944</f>
        <v>0.43</v>
      </c>
      <c r="E944" s="14">
        <f>'Aliquote medie'!F944</f>
        <v>33103</v>
      </c>
      <c r="F944" s="43">
        <f>'Aliquote medie'!G944</f>
        <v>0.35178533475026569</v>
      </c>
      <c r="G944" s="15">
        <f>VLOOKUP(B944,'Detrazioni '!A:N,14,FALSE)</f>
        <v>0</v>
      </c>
      <c r="H944" s="3">
        <f t="shared" si="112"/>
        <v>0</v>
      </c>
      <c r="I944" s="16">
        <f t="shared" si="113"/>
        <v>0</v>
      </c>
      <c r="J944" s="22">
        <f t="shared" si="114"/>
        <v>33103</v>
      </c>
      <c r="K944" s="22">
        <f t="shared" si="116"/>
        <v>0.35178533475026569</v>
      </c>
      <c r="L944" s="22">
        <f t="shared" si="117"/>
        <v>43</v>
      </c>
      <c r="M944" s="41">
        <f t="shared" si="118"/>
        <v>0.43</v>
      </c>
      <c r="N944" s="41">
        <f t="shared" si="119"/>
        <v>0.43</v>
      </c>
    </row>
    <row r="945" spans="1:14" x14ac:dyDescent="0.2">
      <c r="A945" s="12">
        <v>100</v>
      </c>
      <c r="B945" s="12">
        <f t="shared" si="115"/>
        <v>94200</v>
      </c>
      <c r="C945" s="13">
        <f>'Aliquote medie'!C945</f>
        <v>3</v>
      </c>
      <c r="D945" s="43">
        <f>'Aliquote medie'!D945</f>
        <v>0.43</v>
      </c>
      <c r="E945" s="14">
        <f>'Aliquote medie'!F945</f>
        <v>33146</v>
      </c>
      <c r="F945" s="43">
        <f>'Aliquote medie'!G945</f>
        <v>0.3518683651804671</v>
      </c>
      <c r="G945" s="15">
        <f>VLOOKUP(B945,'Detrazioni '!A:N,14,FALSE)</f>
        <v>0</v>
      </c>
      <c r="H945" s="3">
        <f t="shared" si="112"/>
        <v>0</v>
      </c>
      <c r="I945" s="16">
        <f t="shared" si="113"/>
        <v>0</v>
      </c>
      <c r="J945" s="22">
        <f t="shared" si="114"/>
        <v>33146</v>
      </c>
      <c r="K945" s="22">
        <f t="shared" si="116"/>
        <v>0.3518683651804671</v>
      </c>
      <c r="L945" s="22">
        <f t="shared" si="117"/>
        <v>43</v>
      </c>
      <c r="M945" s="41">
        <f t="shared" si="118"/>
        <v>0.43</v>
      </c>
      <c r="N945" s="41">
        <f t="shared" si="119"/>
        <v>0.43</v>
      </c>
    </row>
    <row r="946" spans="1:14" x14ac:dyDescent="0.2">
      <c r="A946" s="12">
        <v>100</v>
      </c>
      <c r="B946" s="12">
        <f t="shared" si="115"/>
        <v>94300</v>
      </c>
      <c r="C946" s="13">
        <f>'Aliquote medie'!C946</f>
        <v>3</v>
      </c>
      <c r="D946" s="43">
        <f>'Aliquote medie'!D946</f>
        <v>0.43</v>
      </c>
      <c r="E946" s="14">
        <f>'Aliquote medie'!F946</f>
        <v>33189</v>
      </c>
      <c r="F946" s="43">
        <f>'Aliquote medie'!G946</f>
        <v>0.3519512195121951</v>
      </c>
      <c r="G946" s="15">
        <f>VLOOKUP(B946,'Detrazioni '!A:N,14,FALSE)</f>
        <v>0</v>
      </c>
      <c r="H946" s="3">
        <f t="shared" si="112"/>
        <v>0</v>
      </c>
      <c r="I946" s="16">
        <f t="shared" si="113"/>
        <v>0</v>
      </c>
      <c r="J946" s="22">
        <f t="shared" si="114"/>
        <v>33189</v>
      </c>
      <c r="K946" s="22">
        <f t="shared" si="116"/>
        <v>0.3519512195121951</v>
      </c>
      <c r="L946" s="22">
        <f t="shared" si="117"/>
        <v>43</v>
      </c>
      <c r="M946" s="41">
        <f t="shared" si="118"/>
        <v>0.43</v>
      </c>
      <c r="N946" s="41">
        <f t="shared" si="119"/>
        <v>0.43</v>
      </c>
    </row>
    <row r="947" spans="1:14" x14ac:dyDescent="0.2">
      <c r="A947" s="12">
        <v>100</v>
      </c>
      <c r="B947" s="12">
        <f t="shared" si="115"/>
        <v>94400</v>
      </c>
      <c r="C947" s="13">
        <f>'Aliquote medie'!C947</f>
        <v>3</v>
      </c>
      <c r="D947" s="43">
        <f>'Aliquote medie'!D947</f>
        <v>0.43</v>
      </c>
      <c r="E947" s="14">
        <f>'Aliquote medie'!F947</f>
        <v>33232</v>
      </c>
      <c r="F947" s="43">
        <f>'Aliquote medie'!G947</f>
        <v>0.35203389830508475</v>
      </c>
      <c r="G947" s="15">
        <f>VLOOKUP(B947,'Detrazioni '!A:N,14,FALSE)</f>
        <v>0</v>
      </c>
      <c r="H947" s="3">
        <f t="shared" si="112"/>
        <v>0</v>
      </c>
      <c r="I947" s="16">
        <f t="shared" si="113"/>
        <v>0</v>
      </c>
      <c r="J947" s="22">
        <f t="shared" si="114"/>
        <v>33232</v>
      </c>
      <c r="K947" s="22">
        <f t="shared" si="116"/>
        <v>0.35203389830508475</v>
      </c>
      <c r="L947" s="22">
        <f t="shared" si="117"/>
        <v>43</v>
      </c>
      <c r="M947" s="41">
        <f t="shared" si="118"/>
        <v>0.43</v>
      </c>
      <c r="N947" s="41">
        <f t="shared" si="119"/>
        <v>0.43</v>
      </c>
    </row>
    <row r="948" spans="1:14" x14ac:dyDescent="0.2">
      <c r="A948" s="12">
        <v>100</v>
      </c>
      <c r="B948" s="12">
        <f t="shared" si="115"/>
        <v>94500</v>
      </c>
      <c r="C948" s="13">
        <f>'Aliquote medie'!C948</f>
        <v>3</v>
      </c>
      <c r="D948" s="43">
        <f>'Aliquote medie'!D948</f>
        <v>0.43</v>
      </c>
      <c r="E948" s="14">
        <f>'Aliquote medie'!F948</f>
        <v>33275</v>
      </c>
      <c r="F948" s="43">
        <f>'Aliquote medie'!G948</f>
        <v>0.35211640211640211</v>
      </c>
      <c r="G948" s="15">
        <f>VLOOKUP(B948,'Detrazioni '!A:N,14,FALSE)</f>
        <v>0</v>
      </c>
      <c r="H948" s="3">
        <f t="shared" si="112"/>
        <v>0</v>
      </c>
      <c r="I948" s="16">
        <f t="shared" si="113"/>
        <v>0</v>
      </c>
      <c r="J948" s="22">
        <f t="shared" si="114"/>
        <v>33275</v>
      </c>
      <c r="K948" s="22">
        <f t="shared" si="116"/>
        <v>0.35211640211640211</v>
      </c>
      <c r="L948" s="22">
        <f t="shared" si="117"/>
        <v>43</v>
      </c>
      <c r="M948" s="41">
        <f t="shared" si="118"/>
        <v>0.43</v>
      </c>
      <c r="N948" s="41">
        <f t="shared" si="119"/>
        <v>0.43</v>
      </c>
    </row>
    <row r="949" spans="1:14" x14ac:dyDescent="0.2">
      <c r="A949" s="12">
        <v>100</v>
      </c>
      <c r="B949" s="12">
        <f t="shared" si="115"/>
        <v>94600</v>
      </c>
      <c r="C949" s="13">
        <f>'Aliquote medie'!C949</f>
        <v>3</v>
      </c>
      <c r="D949" s="43">
        <f>'Aliquote medie'!D949</f>
        <v>0.43</v>
      </c>
      <c r="E949" s="14">
        <f>'Aliquote medie'!F949</f>
        <v>33318</v>
      </c>
      <c r="F949" s="43">
        <f>'Aliquote medie'!G949</f>
        <v>0.35219873150105707</v>
      </c>
      <c r="G949" s="15">
        <f>VLOOKUP(B949,'Detrazioni '!A:N,14,FALSE)</f>
        <v>0</v>
      </c>
      <c r="H949" s="3">
        <f t="shared" si="112"/>
        <v>0</v>
      </c>
      <c r="I949" s="16">
        <f t="shared" si="113"/>
        <v>0</v>
      </c>
      <c r="J949" s="22">
        <f t="shared" si="114"/>
        <v>33318</v>
      </c>
      <c r="K949" s="22">
        <f t="shared" si="116"/>
        <v>0.35219873150105707</v>
      </c>
      <c r="L949" s="22">
        <f t="shared" si="117"/>
        <v>43</v>
      </c>
      <c r="M949" s="41">
        <f t="shared" si="118"/>
        <v>0.43</v>
      </c>
      <c r="N949" s="41">
        <f t="shared" si="119"/>
        <v>0.43</v>
      </c>
    </row>
    <row r="950" spans="1:14" x14ac:dyDescent="0.2">
      <c r="A950" s="12">
        <v>100</v>
      </c>
      <c r="B950" s="12">
        <f t="shared" si="115"/>
        <v>94700</v>
      </c>
      <c r="C950" s="13">
        <f>'Aliquote medie'!C950</f>
        <v>3</v>
      </c>
      <c r="D950" s="43">
        <f>'Aliquote medie'!D950</f>
        <v>0.43</v>
      </c>
      <c r="E950" s="14">
        <f>'Aliquote medie'!F950</f>
        <v>33361</v>
      </c>
      <c r="F950" s="43">
        <f>'Aliquote medie'!G950</f>
        <v>0.35228088701161564</v>
      </c>
      <c r="G950" s="15">
        <f>VLOOKUP(B950,'Detrazioni '!A:N,14,FALSE)</f>
        <v>0</v>
      </c>
      <c r="H950" s="3">
        <f t="shared" si="112"/>
        <v>0</v>
      </c>
      <c r="I950" s="16">
        <f t="shared" si="113"/>
        <v>0</v>
      </c>
      <c r="J950" s="22">
        <f t="shared" si="114"/>
        <v>33361</v>
      </c>
      <c r="K950" s="22">
        <f t="shared" si="116"/>
        <v>0.35228088701161564</v>
      </c>
      <c r="L950" s="22">
        <f t="shared" si="117"/>
        <v>43</v>
      </c>
      <c r="M950" s="41">
        <f t="shared" si="118"/>
        <v>0.43</v>
      </c>
      <c r="N950" s="41">
        <f t="shared" si="119"/>
        <v>0.43</v>
      </c>
    </row>
    <row r="951" spans="1:14" x14ac:dyDescent="0.2">
      <c r="A951" s="12">
        <v>100</v>
      </c>
      <c r="B951" s="12">
        <f t="shared" si="115"/>
        <v>94800</v>
      </c>
      <c r="C951" s="13">
        <f>'Aliquote medie'!C951</f>
        <v>3</v>
      </c>
      <c r="D951" s="43">
        <f>'Aliquote medie'!D951</f>
        <v>0.43</v>
      </c>
      <c r="E951" s="14">
        <f>'Aliquote medie'!F951</f>
        <v>33404</v>
      </c>
      <c r="F951" s="43">
        <f>'Aliquote medie'!G951</f>
        <v>0.35236286919831222</v>
      </c>
      <c r="G951" s="15">
        <f>VLOOKUP(B951,'Detrazioni '!A:N,14,FALSE)</f>
        <v>0</v>
      </c>
      <c r="H951" s="3">
        <f t="shared" si="112"/>
        <v>0</v>
      </c>
      <c r="I951" s="16">
        <f t="shared" si="113"/>
        <v>0</v>
      </c>
      <c r="J951" s="22">
        <f t="shared" si="114"/>
        <v>33404</v>
      </c>
      <c r="K951" s="22">
        <f t="shared" si="116"/>
        <v>0.35236286919831222</v>
      </c>
      <c r="L951" s="22">
        <f t="shared" si="117"/>
        <v>43</v>
      </c>
      <c r="M951" s="41">
        <f t="shared" si="118"/>
        <v>0.43</v>
      </c>
      <c r="N951" s="41">
        <f t="shared" si="119"/>
        <v>0.43</v>
      </c>
    </row>
    <row r="952" spans="1:14" x14ac:dyDescent="0.2">
      <c r="A952" s="12">
        <v>100</v>
      </c>
      <c r="B952" s="12">
        <f t="shared" si="115"/>
        <v>94900</v>
      </c>
      <c r="C952" s="13">
        <f>'Aliquote medie'!C952</f>
        <v>3</v>
      </c>
      <c r="D952" s="43">
        <f>'Aliquote medie'!D952</f>
        <v>0.43</v>
      </c>
      <c r="E952" s="14">
        <f>'Aliquote medie'!F952</f>
        <v>33447</v>
      </c>
      <c r="F952" s="43">
        <f>'Aliquote medie'!G952</f>
        <v>0.35244467860906215</v>
      </c>
      <c r="G952" s="15">
        <f>VLOOKUP(B952,'Detrazioni '!A:N,14,FALSE)</f>
        <v>0</v>
      </c>
      <c r="H952" s="3">
        <f t="shared" si="112"/>
        <v>0</v>
      </c>
      <c r="I952" s="16">
        <f t="shared" si="113"/>
        <v>0</v>
      </c>
      <c r="J952" s="22">
        <f t="shared" si="114"/>
        <v>33447</v>
      </c>
      <c r="K952" s="22">
        <f t="shared" si="116"/>
        <v>0.35244467860906215</v>
      </c>
      <c r="L952" s="22">
        <f t="shared" si="117"/>
        <v>43</v>
      </c>
      <c r="M952" s="41">
        <f t="shared" si="118"/>
        <v>0.43</v>
      </c>
      <c r="N952" s="41">
        <f t="shared" si="119"/>
        <v>0.43</v>
      </c>
    </row>
    <row r="953" spans="1:14" x14ac:dyDescent="0.2">
      <c r="A953" s="12">
        <v>100</v>
      </c>
      <c r="B953" s="12">
        <f t="shared" si="115"/>
        <v>95000</v>
      </c>
      <c r="C953" s="13">
        <f>'Aliquote medie'!C953</f>
        <v>3</v>
      </c>
      <c r="D953" s="43">
        <f>'Aliquote medie'!D953</f>
        <v>0.43</v>
      </c>
      <c r="E953" s="14">
        <f>'Aliquote medie'!F953</f>
        <v>33490</v>
      </c>
      <c r="F953" s="43">
        <f>'Aliquote medie'!G953</f>
        <v>0.35252631578947369</v>
      </c>
      <c r="G953" s="15">
        <f>VLOOKUP(B953,'Detrazioni '!A:N,14,FALSE)</f>
        <v>0</v>
      </c>
      <c r="H953" s="3">
        <f t="shared" si="112"/>
        <v>0</v>
      </c>
      <c r="I953" s="16">
        <f t="shared" si="113"/>
        <v>0</v>
      </c>
      <c r="J953" s="22">
        <f t="shared" si="114"/>
        <v>33490</v>
      </c>
      <c r="K953" s="22">
        <f t="shared" si="116"/>
        <v>0.35252631578947369</v>
      </c>
      <c r="L953" s="22">
        <f t="shared" si="117"/>
        <v>43</v>
      </c>
      <c r="M953" s="41">
        <f t="shared" si="118"/>
        <v>0.43</v>
      </c>
      <c r="N953" s="41">
        <f t="shared" si="119"/>
        <v>0.43</v>
      </c>
    </row>
    <row r="954" spans="1:14" x14ac:dyDescent="0.2">
      <c r="A954" s="12">
        <v>100</v>
      </c>
      <c r="B954" s="12">
        <f t="shared" si="115"/>
        <v>95100</v>
      </c>
      <c r="C954" s="13">
        <f>'Aliquote medie'!C954</f>
        <v>3</v>
      </c>
      <c r="D954" s="43">
        <f>'Aliquote medie'!D954</f>
        <v>0.43</v>
      </c>
      <c r="E954" s="14">
        <f>'Aliquote medie'!F954</f>
        <v>33533</v>
      </c>
      <c r="F954" s="43">
        <f>'Aliquote medie'!G954</f>
        <v>0.35260778128286013</v>
      </c>
      <c r="G954" s="15">
        <f>VLOOKUP(B954,'Detrazioni '!A:N,14,FALSE)</f>
        <v>0</v>
      </c>
      <c r="H954" s="3">
        <f t="shared" si="112"/>
        <v>0</v>
      </c>
      <c r="I954" s="16">
        <f t="shared" si="113"/>
        <v>0</v>
      </c>
      <c r="J954" s="22">
        <f t="shared" si="114"/>
        <v>33533</v>
      </c>
      <c r="K954" s="22">
        <f t="shared" si="116"/>
        <v>0.35260778128286013</v>
      </c>
      <c r="L954" s="22">
        <f t="shared" si="117"/>
        <v>43</v>
      </c>
      <c r="M954" s="41">
        <f t="shared" si="118"/>
        <v>0.43</v>
      </c>
      <c r="N954" s="41">
        <f t="shared" si="119"/>
        <v>0.43</v>
      </c>
    </row>
    <row r="955" spans="1:14" x14ac:dyDescent="0.2">
      <c r="A955" s="12">
        <v>100</v>
      </c>
      <c r="B955" s="12">
        <f t="shared" si="115"/>
        <v>95200</v>
      </c>
      <c r="C955" s="13">
        <f>'Aliquote medie'!C955</f>
        <v>3</v>
      </c>
      <c r="D955" s="43">
        <f>'Aliquote medie'!D955</f>
        <v>0.43</v>
      </c>
      <c r="E955" s="14">
        <f>'Aliquote medie'!F955</f>
        <v>33576</v>
      </c>
      <c r="F955" s="43">
        <f>'Aliquote medie'!G955</f>
        <v>0.35268907563025209</v>
      </c>
      <c r="G955" s="15">
        <f>VLOOKUP(B955,'Detrazioni '!A:N,14,FALSE)</f>
        <v>0</v>
      </c>
      <c r="H955" s="3">
        <f t="shared" si="112"/>
        <v>0</v>
      </c>
      <c r="I955" s="16">
        <f t="shared" si="113"/>
        <v>0</v>
      </c>
      <c r="J955" s="22">
        <f t="shared" si="114"/>
        <v>33576</v>
      </c>
      <c r="K955" s="22">
        <f t="shared" si="116"/>
        <v>0.35268907563025209</v>
      </c>
      <c r="L955" s="22">
        <f t="shared" si="117"/>
        <v>43</v>
      </c>
      <c r="M955" s="41">
        <f t="shared" si="118"/>
        <v>0.43</v>
      </c>
      <c r="N955" s="41">
        <f t="shared" si="119"/>
        <v>0.43</v>
      </c>
    </row>
    <row r="956" spans="1:14" x14ac:dyDescent="0.2">
      <c r="A956" s="12">
        <v>100</v>
      </c>
      <c r="B956" s="12">
        <f t="shared" si="115"/>
        <v>95300</v>
      </c>
      <c r="C956" s="13">
        <f>'Aliquote medie'!C956</f>
        <v>3</v>
      </c>
      <c r="D956" s="43">
        <f>'Aliquote medie'!D956</f>
        <v>0.43</v>
      </c>
      <c r="E956" s="14">
        <f>'Aliquote medie'!F956</f>
        <v>33619</v>
      </c>
      <c r="F956" s="43">
        <f>'Aliquote medie'!G956</f>
        <v>0.35277019937040921</v>
      </c>
      <c r="G956" s="15">
        <f>VLOOKUP(B956,'Detrazioni '!A:N,14,FALSE)</f>
        <v>0</v>
      </c>
      <c r="H956" s="3">
        <f t="shared" si="112"/>
        <v>0</v>
      </c>
      <c r="I956" s="16">
        <f t="shared" si="113"/>
        <v>0</v>
      </c>
      <c r="J956" s="22">
        <f t="shared" si="114"/>
        <v>33619</v>
      </c>
      <c r="K956" s="22">
        <f t="shared" si="116"/>
        <v>0.35277019937040921</v>
      </c>
      <c r="L956" s="22">
        <f t="shared" si="117"/>
        <v>43</v>
      </c>
      <c r="M956" s="41">
        <f t="shared" si="118"/>
        <v>0.43</v>
      </c>
      <c r="N956" s="41">
        <f t="shared" si="119"/>
        <v>0.43</v>
      </c>
    </row>
    <row r="957" spans="1:14" x14ac:dyDescent="0.2">
      <c r="A957" s="12">
        <v>100</v>
      </c>
      <c r="B957" s="12">
        <f t="shared" si="115"/>
        <v>95400</v>
      </c>
      <c r="C957" s="13">
        <f>'Aliquote medie'!C957</f>
        <v>3</v>
      </c>
      <c r="D957" s="43">
        <f>'Aliquote medie'!D957</f>
        <v>0.43</v>
      </c>
      <c r="E957" s="14">
        <f>'Aliquote medie'!F957</f>
        <v>33662</v>
      </c>
      <c r="F957" s="43">
        <f>'Aliquote medie'!G957</f>
        <v>0.35285115303983228</v>
      </c>
      <c r="G957" s="15">
        <f>VLOOKUP(B957,'Detrazioni '!A:N,14,FALSE)</f>
        <v>0</v>
      </c>
      <c r="H957" s="3">
        <f t="shared" si="112"/>
        <v>0</v>
      </c>
      <c r="I957" s="16">
        <f t="shared" si="113"/>
        <v>0</v>
      </c>
      <c r="J957" s="22">
        <f t="shared" si="114"/>
        <v>33662</v>
      </c>
      <c r="K957" s="22">
        <f t="shared" si="116"/>
        <v>0.35285115303983228</v>
      </c>
      <c r="L957" s="22">
        <f t="shared" si="117"/>
        <v>43</v>
      </c>
      <c r="M957" s="41">
        <f t="shared" si="118"/>
        <v>0.43</v>
      </c>
      <c r="N957" s="41">
        <f t="shared" si="119"/>
        <v>0.43</v>
      </c>
    </row>
    <row r="958" spans="1:14" x14ac:dyDescent="0.2">
      <c r="A958" s="12">
        <v>100</v>
      </c>
      <c r="B958" s="12">
        <f t="shared" si="115"/>
        <v>95500</v>
      </c>
      <c r="C958" s="13">
        <f>'Aliquote medie'!C958</f>
        <v>3</v>
      </c>
      <c r="D958" s="43">
        <f>'Aliquote medie'!D958</f>
        <v>0.43</v>
      </c>
      <c r="E958" s="14">
        <f>'Aliquote medie'!F958</f>
        <v>33705</v>
      </c>
      <c r="F958" s="43">
        <f>'Aliquote medie'!G958</f>
        <v>0.35293193717277488</v>
      </c>
      <c r="G958" s="15">
        <f>VLOOKUP(B958,'Detrazioni '!A:N,14,FALSE)</f>
        <v>0</v>
      </c>
      <c r="H958" s="3">
        <f t="shared" si="112"/>
        <v>0</v>
      </c>
      <c r="I958" s="16">
        <f t="shared" si="113"/>
        <v>0</v>
      </c>
      <c r="J958" s="22">
        <f t="shared" si="114"/>
        <v>33705</v>
      </c>
      <c r="K958" s="22">
        <f t="shared" si="116"/>
        <v>0.35293193717277488</v>
      </c>
      <c r="L958" s="22">
        <f t="shared" si="117"/>
        <v>43</v>
      </c>
      <c r="M958" s="41">
        <f t="shared" si="118"/>
        <v>0.43</v>
      </c>
      <c r="N958" s="41">
        <f t="shared" si="119"/>
        <v>0.43</v>
      </c>
    </row>
    <row r="959" spans="1:14" x14ac:dyDescent="0.2">
      <c r="A959" s="12">
        <v>100</v>
      </c>
      <c r="B959" s="12">
        <f t="shared" si="115"/>
        <v>95600</v>
      </c>
      <c r="C959" s="13">
        <f>'Aliquote medie'!C959</f>
        <v>3</v>
      </c>
      <c r="D959" s="43">
        <f>'Aliquote medie'!D959</f>
        <v>0.43</v>
      </c>
      <c r="E959" s="14">
        <f>'Aliquote medie'!F959</f>
        <v>33748</v>
      </c>
      <c r="F959" s="43">
        <f>'Aliquote medie'!G959</f>
        <v>0.35301255230125522</v>
      </c>
      <c r="G959" s="15">
        <f>VLOOKUP(B959,'Detrazioni '!A:N,14,FALSE)</f>
        <v>0</v>
      </c>
      <c r="H959" s="3">
        <f t="shared" si="112"/>
        <v>0</v>
      </c>
      <c r="I959" s="16">
        <f t="shared" si="113"/>
        <v>0</v>
      </c>
      <c r="J959" s="22">
        <f t="shared" si="114"/>
        <v>33748</v>
      </c>
      <c r="K959" s="22">
        <f t="shared" si="116"/>
        <v>0.35301255230125522</v>
      </c>
      <c r="L959" s="22">
        <f t="shared" si="117"/>
        <v>43</v>
      </c>
      <c r="M959" s="41">
        <f t="shared" si="118"/>
        <v>0.43</v>
      </c>
      <c r="N959" s="41">
        <f t="shared" si="119"/>
        <v>0.43</v>
      </c>
    </row>
    <row r="960" spans="1:14" x14ac:dyDescent="0.2">
      <c r="A960" s="12">
        <v>100</v>
      </c>
      <c r="B960" s="12">
        <f t="shared" si="115"/>
        <v>95700</v>
      </c>
      <c r="C960" s="13">
        <f>'Aliquote medie'!C960</f>
        <v>3</v>
      </c>
      <c r="D960" s="43">
        <f>'Aliquote medie'!D960</f>
        <v>0.43</v>
      </c>
      <c r="E960" s="14">
        <f>'Aliquote medie'!F960</f>
        <v>33791</v>
      </c>
      <c r="F960" s="43">
        <f>'Aliquote medie'!G960</f>
        <v>0.3530929989550679</v>
      </c>
      <c r="G960" s="15">
        <f>VLOOKUP(B960,'Detrazioni '!A:N,14,FALSE)</f>
        <v>0</v>
      </c>
      <c r="H960" s="3">
        <f t="shared" si="112"/>
        <v>0</v>
      </c>
      <c r="I960" s="16">
        <f t="shared" si="113"/>
        <v>0</v>
      </c>
      <c r="J960" s="22">
        <f t="shared" si="114"/>
        <v>33791</v>
      </c>
      <c r="K960" s="22">
        <f t="shared" si="116"/>
        <v>0.3530929989550679</v>
      </c>
      <c r="L960" s="22">
        <f t="shared" si="117"/>
        <v>43</v>
      </c>
      <c r="M960" s="41">
        <f t="shared" si="118"/>
        <v>0.43</v>
      </c>
      <c r="N960" s="41">
        <f t="shared" si="119"/>
        <v>0.43</v>
      </c>
    </row>
    <row r="961" spans="1:14" x14ac:dyDescent="0.2">
      <c r="A961" s="12">
        <v>100</v>
      </c>
      <c r="B961" s="12">
        <f t="shared" si="115"/>
        <v>95800</v>
      </c>
      <c r="C961" s="13">
        <f>'Aliquote medie'!C961</f>
        <v>3</v>
      </c>
      <c r="D961" s="43">
        <f>'Aliquote medie'!D961</f>
        <v>0.43</v>
      </c>
      <c r="E961" s="14">
        <f>'Aliquote medie'!F961</f>
        <v>33834</v>
      </c>
      <c r="F961" s="43">
        <f>'Aliquote medie'!G961</f>
        <v>0.3531732776617954</v>
      </c>
      <c r="G961" s="15">
        <f>VLOOKUP(B961,'Detrazioni '!A:N,14,FALSE)</f>
        <v>0</v>
      </c>
      <c r="H961" s="3">
        <f t="shared" si="112"/>
        <v>0</v>
      </c>
      <c r="I961" s="16">
        <f t="shared" si="113"/>
        <v>0</v>
      </c>
      <c r="J961" s="22">
        <f t="shared" si="114"/>
        <v>33834</v>
      </c>
      <c r="K961" s="22">
        <f t="shared" si="116"/>
        <v>0.3531732776617954</v>
      </c>
      <c r="L961" s="22">
        <f t="shared" si="117"/>
        <v>43</v>
      </c>
      <c r="M961" s="41">
        <f t="shared" si="118"/>
        <v>0.43</v>
      </c>
      <c r="N961" s="41">
        <f t="shared" si="119"/>
        <v>0.43</v>
      </c>
    </row>
    <row r="962" spans="1:14" x14ac:dyDescent="0.2">
      <c r="A962" s="12">
        <v>100</v>
      </c>
      <c r="B962" s="12">
        <f t="shared" si="115"/>
        <v>95900</v>
      </c>
      <c r="C962" s="13">
        <f>'Aliquote medie'!C962</f>
        <v>3</v>
      </c>
      <c r="D962" s="43">
        <f>'Aliquote medie'!D962</f>
        <v>0.43</v>
      </c>
      <c r="E962" s="14">
        <f>'Aliquote medie'!F962</f>
        <v>33877</v>
      </c>
      <c r="F962" s="43">
        <f>'Aliquote medie'!G962</f>
        <v>0.35325338894681962</v>
      </c>
      <c r="G962" s="15">
        <f>VLOOKUP(B962,'Detrazioni '!A:N,14,FALSE)</f>
        <v>0</v>
      </c>
      <c r="H962" s="3">
        <f t="shared" si="112"/>
        <v>0</v>
      </c>
      <c r="I962" s="16">
        <f t="shared" si="113"/>
        <v>0</v>
      </c>
      <c r="J962" s="22">
        <f t="shared" si="114"/>
        <v>33877</v>
      </c>
      <c r="K962" s="22">
        <f t="shared" si="116"/>
        <v>0.35325338894681962</v>
      </c>
      <c r="L962" s="22">
        <f t="shared" si="117"/>
        <v>43</v>
      </c>
      <c r="M962" s="41">
        <f t="shared" si="118"/>
        <v>0.43</v>
      </c>
      <c r="N962" s="41">
        <f t="shared" si="119"/>
        <v>0.43</v>
      </c>
    </row>
    <row r="963" spans="1:14" x14ac:dyDescent="0.2">
      <c r="A963" s="12">
        <v>100</v>
      </c>
      <c r="B963" s="12">
        <f t="shared" si="115"/>
        <v>96000</v>
      </c>
      <c r="C963" s="13">
        <f>'Aliquote medie'!C963</f>
        <v>3</v>
      </c>
      <c r="D963" s="43">
        <f>'Aliquote medie'!D963</f>
        <v>0.43</v>
      </c>
      <c r="E963" s="14">
        <f>'Aliquote medie'!F963</f>
        <v>33920</v>
      </c>
      <c r="F963" s="43">
        <f>'Aliquote medie'!G963</f>
        <v>0.35333333333333333</v>
      </c>
      <c r="G963" s="15">
        <f>VLOOKUP(B963,'Detrazioni '!A:N,14,FALSE)</f>
        <v>0</v>
      </c>
      <c r="H963" s="3">
        <f t="shared" si="112"/>
        <v>0</v>
      </c>
      <c r="I963" s="16">
        <f t="shared" si="113"/>
        <v>0</v>
      </c>
      <c r="J963" s="22">
        <f t="shared" si="114"/>
        <v>33920</v>
      </c>
      <c r="K963" s="22">
        <f t="shared" si="116"/>
        <v>0.35333333333333333</v>
      </c>
      <c r="L963" s="22">
        <f t="shared" si="117"/>
        <v>43</v>
      </c>
      <c r="M963" s="41">
        <f t="shared" si="118"/>
        <v>0.43</v>
      </c>
      <c r="N963" s="41">
        <f t="shared" si="119"/>
        <v>0.43</v>
      </c>
    </row>
    <row r="964" spans="1:14" x14ac:dyDescent="0.2">
      <c r="A964" s="12">
        <v>100</v>
      </c>
      <c r="B964" s="12">
        <f t="shared" si="115"/>
        <v>96100</v>
      </c>
      <c r="C964" s="13">
        <f>'Aliquote medie'!C964</f>
        <v>3</v>
      </c>
      <c r="D964" s="43">
        <f>'Aliquote medie'!D964</f>
        <v>0.43</v>
      </c>
      <c r="E964" s="14">
        <f>'Aliquote medie'!F964</f>
        <v>33963</v>
      </c>
      <c r="F964" s="43">
        <f>'Aliquote medie'!G964</f>
        <v>0.3534131113423517</v>
      </c>
      <c r="G964" s="15">
        <f>VLOOKUP(B964,'Detrazioni '!A:N,14,FALSE)</f>
        <v>0</v>
      </c>
      <c r="H964" s="3">
        <f t="shared" ref="H964:H1003" si="120">IF(AND(E964&gt;G964,B964&lt;=15000),1200,0)</f>
        <v>0</v>
      </c>
      <c r="I964" s="16">
        <f t="shared" ref="I964:I1003" si="121">G964+H964</f>
        <v>0</v>
      </c>
      <c r="J964" s="22">
        <f t="shared" ref="J964:J1003" si="122">IF(G964&gt;E964,0,E964-G964-H964)</f>
        <v>33963</v>
      </c>
      <c r="K964" s="22">
        <f t="shared" si="116"/>
        <v>0.3534131113423517</v>
      </c>
      <c r="L964" s="22">
        <f t="shared" si="117"/>
        <v>43</v>
      </c>
      <c r="M964" s="41">
        <f t="shared" si="118"/>
        <v>0.43</v>
      </c>
      <c r="N964" s="41">
        <f t="shared" si="119"/>
        <v>0.43</v>
      </c>
    </row>
    <row r="965" spans="1:14" x14ac:dyDescent="0.2">
      <c r="A965" s="12">
        <v>100</v>
      </c>
      <c r="B965" s="12">
        <f t="shared" ref="B965:B1003" si="123">B964+A965</f>
        <v>96200</v>
      </c>
      <c r="C965" s="13">
        <f>'Aliquote medie'!C965</f>
        <v>3</v>
      </c>
      <c r="D965" s="43">
        <f>'Aliquote medie'!D965</f>
        <v>0.43</v>
      </c>
      <c r="E965" s="14">
        <f>'Aliquote medie'!F965</f>
        <v>34006</v>
      </c>
      <c r="F965" s="43">
        <f>'Aliquote medie'!G965</f>
        <v>0.35349272349272348</v>
      </c>
      <c r="G965" s="15">
        <f>VLOOKUP(B965,'Detrazioni '!A:N,14,FALSE)</f>
        <v>0</v>
      </c>
      <c r="H965" s="3">
        <f t="shared" si="120"/>
        <v>0</v>
      </c>
      <c r="I965" s="16">
        <f t="shared" si="121"/>
        <v>0</v>
      </c>
      <c r="J965" s="22">
        <f t="shared" si="122"/>
        <v>34006</v>
      </c>
      <c r="K965" s="22">
        <f t="shared" ref="K965:K1003" si="124">J965/B965</f>
        <v>0.35349272349272348</v>
      </c>
      <c r="L965" s="22">
        <f t="shared" ref="L965:L1003" si="125">(J965-J964)</f>
        <v>43</v>
      </c>
      <c r="M965" s="41">
        <f t="shared" ref="M965:M1003" si="126">L965/A965</f>
        <v>0.43</v>
      </c>
      <c r="N965" s="41">
        <f t="shared" ref="N965:N1003" si="127">IF(AND(M965&lt;1,M965&gt;-0.3),M965,"")</f>
        <v>0.43</v>
      </c>
    </row>
    <row r="966" spans="1:14" x14ac:dyDescent="0.2">
      <c r="A966" s="12">
        <v>100</v>
      </c>
      <c r="B966" s="12">
        <f t="shared" si="123"/>
        <v>96300</v>
      </c>
      <c r="C966" s="13">
        <f>'Aliquote medie'!C966</f>
        <v>3</v>
      </c>
      <c r="D966" s="43">
        <f>'Aliquote medie'!D966</f>
        <v>0.43</v>
      </c>
      <c r="E966" s="14">
        <f>'Aliquote medie'!F966</f>
        <v>34049</v>
      </c>
      <c r="F966" s="43">
        <f>'Aliquote medie'!G966</f>
        <v>0.35357217030114224</v>
      </c>
      <c r="G966" s="15">
        <f>VLOOKUP(B966,'Detrazioni '!A:N,14,FALSE)</f>
        <v>0</v>
      </c>
      <c r="H966" s="3">
        <f t="shared" si="120"/>
        <v>0</v>
      </c>
      <c r="I966" s="16">
        <f t="shared" si="121"/>
        <v>0</v>
      </c>
      <c r="J966" s="22">
        <f t="shared" si="122"/>
        <v>34049</v>
      </c>
      <c r="K966" s="22">
        <f t="shared" si="124"/>
        <v>0.35357217030114224</v>
      </c>
      <c r="L966" s="22">
        <f t="shared" si="125"/>
        <v>43</v>
      </c>
      <c r="M966" s="41">
        <f t="shared" si="126"/>
        <v>0.43</v>
      </c>
      <c r="N966" s="41">
        <f t="shared" si="127"/>
        <v>0.43</v>
      </c>
    </row>
    <row r="967" spans="1:14" x14ac:dyDescent="0.2">
      <c r="A967" s="12">
        <v>100</v>
      </c>
      <c r="B967" s="12">
        <f t="shared" si="123"/>
        <v>96400</v>
      </c>
      <c r="C967" s="13">
        <f>'Aliquote medie'!C967</f>
        <v>3</v>
      </c>
      <c r="D967" s="43">
        <f>'Aliquote medie'!D967</f>
        <v>0.43</v>
      </c>
      <c r="E967" s="14">
        <f>'Aliquote medie'!F967</f>
        <v>34092</v>
      </c>
      <c r="F967" s="43">
        <f>'Aliquote medie'!G967</f>
        <v>0.35365145228215766</v>
      </c>
      <c r="G967" s="15">
        <f>VLOOKUP(B967,'Detrazioni '!A:N,14,FALSE)</f>
        <v>0</v>
      </c>
      <c r="H967" s="3">
        <f t="shared" si="120"/>
        <v>0</v>
      </c>
      <c r="I967" s="16">
        <f t="shared" si="121"/>
        <v>0</v>
      </c>
      <c r="J967" s="22">
        <f t="shared" si="122"/>
        <v>34092</v>
      </c>
      <c r="K967" s="22">
        <f t="shared" si="124"/>
        <v>0.35365145228215766</v>
      </c>
      <c r="L967" s="22">
        <f t="shared" si="125"/>
        <v>43</v>
      </c>
      <c r="M967" s="41">
        <f t="shared" si="126"/>
        <v>0.43</v>
      </c>
      <c r="N967" s="41">
        <f t="shared" si="127"/>
        <v>0.43</v>
      </c>
    </row>
    <row r="968" spans="1:14" x14ac:dyDescent="0.2">
      <c r="A968" s="12">
        <v>100</v>
      </c>
      <c r="B968" s="12">
        <f t="shared" si="123"/>
        <v>96500</v>
      </c>
      <c r="C968" s="13">
        <f>'Aliquote medie'!C968</f>
        <v>3</v>
      </c>
      <c r="D968" s="43">
        <f>'Aliquote medie'!D968</f>
        <v>0.43</v>
      </c>
      <c r="E968" s="14">
        <f>'Aliquote medie'!F968</f>
        <v>34135</v>
      </c>
      <c r="F968" s="43">
        <f>'Aliquote medie'!G968</f>
        <v>0.35373056994818652</v>
      </c>
      <c r="G968" s="15">
        <f>VLOOKUP(B968,'Detrazioni '!A:N,14,FALSE)</f>
        <v>0</v>
      </c>
      <c r="H968" s="3">
        <f t="shared" si="120"/>
        <v>0</v>
      </c>
      <c r="I968" s="16">
        <f t="shared" si="121"/>
        <v>0</v>
      </c>
      <c r="J968" s="22">
        <f t="shared" si="122"/>
        <v>34135</v>
      </c>
      <c r="K968" s="22">
        <f t="shared" si="124"/>
        <v>0.35373056994818652</v>
      </c>
      <c r="L968" s="22">
        <f t="shared" si="125"/>
        <v>43</v>
      </c>
      <c r="M968" s="41">
        <f t="shared" si="126"/>
        <v>0.43</v>
      </c>
      <c r="N968" s="41">
        <f t="shared" si="127"/>
        <v>0.43</v>
      </c>
    </row>
    <row r="969" spans="1:14" x14ac:dyDescent="0.2">
      <c r="A969" s="12">
        <v>100</v>
      </c>
      <c r="B969" s="12">
        <f t="shared" si="123"/>
        <v>96600</v>
      </c>
      <c r="C969" s="13">
        <f>'Aliquote medie'!C969</f>
        <v>3</v>
      </c>
      <c r="D969" s="43">
        <f>'Aliquote medie'!D969</f>
        <v>0.43</v>
      </c>
      <c r="E969" s="14">
        <f>'Aliquote medie'!F969</f>
        <v>34178</v>
      </c>
      <c r="F969" s="43">
        <f>'Aliquote medie'!G969</f>
        <v>0.3538095238095238</v>
      </c>
      <c r="G969" s="15">
        <f>VLOOKUP(B969,'Detrazioni '!A:N,14,FALSE)</f>
        <v>0</v>
      </c>
      <c r="H969" s="3">
        <f t="shared" si="120"/>
        <v>0</v>
      </c>
      <c r="I969" s="16">
        <f t="shared" si="121"/>
        <v>0</v>
      </c>
      <c r="J969" s="22">
        <f t="shared" si="122"/>
        <v>34178</v>
      </c>
      <c r="K969" s="22">
        <f t="shared" si="124"/>
        <v>0.3538095238095238</v>
      </c>
      <c r="L969" s="22">
        <f t="shared" si="125"/>
        <v>43</v>
      </c>
      <c r="M969" s="41">
        <f t="shared" si="126"/>
        <v>0.43</v>
      </c>
      <c r="N969" s="41">
        <f t="shared" si="127"/>
        <v>0.43</v>
      </c>
    </row>
    <row r="970" spans="1:14" x14ac:dyDescent="0.2">
      <c r="A970" s="12">
        <v>100</v>
      </c>
      <c r="B970" s="12">
        <f t="shared" si="123"/>
        <v>96700</v>
      </c>
      <c r="C970" s="13">
        <f>'Aliquote medie'!C970</f>
        <v>3</v>
      </c>
      <c r="D970" s="43">
        <f>'Aliquote medie'!D970</f>
        <v>0.43</v>
      </c>
      <c r="E970" s="14">
        <f>'Aliquote medie'!F970</f>
        <v>34221</v>
      </c>
      <c r="F970" s="43">
        <f>'Aliquote medie'!G970</f>
        <v>0.3538883143743537</v>
      </c>
      <c r="G970" s="15">
        <f>VLOOKUP(B970,'Detrazioni '!A:N,14,FALSE)</f>
        <v>0</v>
      </c>
      <c r="H970" s="3">
        <f t="shared" si="120"/>
        <v>0</v>
      </c>
      <c r="I970" s="16">
        <f t="shared" si="121"/>
        <v>0</v>
      </c>
      <c r="J970" s="22">
        <f t="shared" si="122"/>
        <v>34221</v>
      </c>
      <c r="K970" s="22">
        <f t="shared" si="124"/>
        <v>0.3538883143743537</v>
      </c>
      <c r="L970" s="22">
        <f t="shared" si="125"/>
        <v>43</v>
      </c>
      <c r="M970" s="41">
        <f t="shared" si="126"/>
        <v>0.43</v>
      </c>
      <c r="N970" s="41">
        <f t="shared" si="127"/>
        <v>0.43</v>
      </c>
    </row>
    <row r="971" spans="1:14" x14ac:dyDescent="0.2">
      <c r="A971" s="12">
        <v>100</v>
      </c>
      <c r="B971" s="12">
        <f t="shared" si="123"/>
        <v>96800</v>
      </c>
      <c r="C971" s="13">
        <f>'Aliquote medie'!C971</f>
        <v>3</v>
      </c>
      <c r="D971" s="43">
        <f>'Aliquote medie'!D971</f>
        <v>0.43</v>
      </c>
      <c r="E971" s="14">
        <f>'Aliquote medie'!F971</f>
        <v>34264</v>
      </c>
      <c r="F971" s="43">
        <f>'Aliquote medie'!G971</f>
        <v>0.35396694214876034</v>
      </c>
      <c r="G971" s="15">
        <f>VLOOKUP(B971,'Detrazioni '!A:N,14,FALSE)</f>
        <v>0</v>
      </c>
      <c r="H971" s="3">
        <f t="shared" si="120"/>
        <v>0</v>
      </c>
      <c r="I971" s="16">
        <f t="shared" si="121"/>
        <v>0</v>
      </c>
      <c r="J971" s="22">
        <f t="shared" si="122"/>
        <v>34264</v>
      </c>
      <c r="K971" s="22">
        <f t="shared" si="124"/>
        <v>0.35396694214876034</v>
      </c>
      <c r="L971" s="22">
        <f t="shared" si="125"/>
        <v>43</v>
      </c>
      <c r="M971" s="41">
        <f t="shared" si="126"/>
        <v>0.43</v>
      </c>
      <c r="N971" s="41">
        <f t="shared" si="127"/>
        <v>0.43</v>
      </c>
    </row>
    <row r="972" spans="1:14" x14ac:dyDescent="0.2">
      <c r="A972" s="12">
        <v>100</v>
      </c>
      <c r="B972" s="12">
        <f t="shared" si="123"/>
        <v>96900</v>
      </c>
      <c r="C972" s="13">
        <f>'Aliquote medie'!C972</f>
        <v>3</v>
      </c>
      <c r="D972" s="43">
        <f>'Aliquote medie'!D972</f>
        <v>0.43</v>
      </c>
      <c r="E972" s="14">
        <f>'Aliquote medie'!F972</f>
        <v>34307</v>
      </c>
      <c r="F972" s="43">
        <f>'Aliquote medie'!G972</f>
        <v>0.35404540763673892</v>
      </c>
      <c r="G972" s="15">
        <f>VLOOKUP(B972,'Detrazioni '!A:N,14,FALSE)</f>
        <v>0</v>
      </c>
      <c r="H972" s="3">
        <f t="shared" si="120"/>
        <v>0</v>
      </c>
      <c r="I972" s="16">
        <f t="shared" si="121"/>
        <v>0</v>
      </c>
      <c r="J972" s="22">
        <f t="shared" si="122"/>
        <v>34307</v>
      </c>
      <c r="K972" s="22">
        <f t="shared" si="124"/>
        <v>0.35404540763673892</v>
      </c>
      <c r="L972" s="22">
        <f t="shared" si="125"/>
        <v>43</v>
      </c>
      <c r="M972" s="41">
        <f t="shared" si="126"/>
        <v>0.43</v>
      </c>
      <c r="N972" s="41">
        <f t="shared" si="127"/>
        <v>0.43</v>
      </c>
    </row>
    <row r="973" spans="1:14" x14ac:dyDescent="0.2">
      <c r="A973" s="12">
        <v>100</v>
      </c>
      <c r="B973" s="12">
        <f t="shared" si="123"/>
        <v>97000</v>
      </c>
      <c r="C973" s="13">
        <f>'Aliquote medie'!C973</f>
        <v>3</v>
      </c>
      <c r="D973" s="43">
        <f>'Aliquote medie'!D973</f>
        <v>0.43</v>
      </c>
      <c r="E973" s="14">
        <f>'Aliquote medie'!F973</f>
        <v>34350</v>
      </c>
      <c r="F973" s="43">
        <f>'Aliquote medie'!G973</f>
        <v>0.3541237113402062</v>
      </c>
      <c r="G973" s="15">
        <f>VLOOKUP(B973,'Detrazioni '!A:N,14,FALSE)</f>
        <v>0</v>
      </c>
      <c r="H973" s="3">
        <f t="shared" si="120"/>
        <v>0</v>
      </c>
      <c r="I973" s="16">
        <f t="shared" si="121"/>
        <v>0</v>
      </c>
      <c r="J973" s="22">
        <f t="shared" si="122"/>
        <v>34350</v>
      </c>
      <c r="K973" s="22">
        <f t="shared" si="124"/>
        <v>0.3541237113402062</v>
      </c>
      <c r="L973" s="22">
        <f t="shared" si="125"/>
        <v>43</v>
      </c>
      <c r="M973" s="41">
        <f t="shared" si="126"/>
        <v>0.43</v>
      </c>
      <c r="N973" s="41">
        <f t="shared" si="127"/>
        <v>0.43</v>
      </c>
    </row>
    <row r="974" spans="1:14" x14ac:dyDescent="0.2">
      <c r="A974" s="12">
        <v>100</v>
      </c>
      <c r="B974" s="12">
        <f t="shared" si="123"/>
        <v>97100</v>
      </c>
      <c r="C974" s="13">
        <f>'Aliquote medie'!C974</f>
        <v>3</v>
      </c>
      <c r="D974" s="43">
        <f>'Aliquote medie'!D974</f>
        <v>0.43</v>
      </c>
      <c r="E974" s="14">
        <f>'Aliquote medie'!F974</f>
        <v>34393</v>
      </c>
      <c r="F974" s="43">
        <f>'Aliquote medie'!G974</f>
        <v>0.35420185375901131</v>
      </c>
      <c r="G974" s="15">
        <f>VLOOKUP(B974,'Detrazioni '!A:N,14,FALSE)</f>
        <v>0</v>
      </c>
      <c r="H974" s="3">
        <f t="shared" si="120"/>
        <v>0</v>
      </c>
      <c r="I974" s="16">
        <f t="shared" si="121"/>
        <v>0</v>
      </c>
      <c r="J974" s="22">
        <f t="shared" si="122"/>
        <v>34393</v>
      </c>
      <c r="K974" s="22">
        <f t="shared" si="124"/>
        <v>0.35420185375901131</v>
      </c>
      <c r="L974" s="22">
        <f t="shared" si="125"/>
        <v>43</v>
      </c>
      <c r="M974" s="41">
        <f t="shared" si="126"/>
        <v>0.43</v>
      </c>
      <c r="N974" s="41">
        <f t="shared" si="127"/>
        <v>0.43</v>
      </c>
    </row>
    <row r="975" spans="1:14" x14ac:dyDescent="0.2">
      <c r="A975" s="12">
        <v>100</v>
      </c>
      <c r="B975" s="12">
        <f t="shared" si="123"/>
        <v>97200</v>
      </c>
      <c r="C975" s="13">
        <f>'Aliquote medie'!C975</f>
        <v>3</v>
      </c>
      <c r="D975" s="43">
        <f>'Aliquote medie'!D975</f>
        <v>0.43</v>
      </c>
      <c r="E975" s="14">
        <f>'Aliquote medie'!F975</f>
        <v>34436</v>
      </c>
      <c r="F975" s="43">
        <f>'Aliquote medie'!G975</f>
        <v>0.35427983539094648</v>
      </c>
      <c r="G975" s="15">
        <f>VLOOKUP(B975,'Detrazioni '!A:N,14,FALSE)</f>
        <v>0</v>
      </c>
      <c r="H975" s="3">
        <f t="shared" si="120"/>
        <v>0</v>
      </c>
      <c r="I975" s="16">
        <f t="shared" si="121"/>
        <v>0</v>
      </c>
      <c r="J975" s="22">
        <f t="shared" si="122"/>
        <v>34436</v>
      </c>
      <c r="K975" s="22">
        <f t="shared" si="124"/>
        <v>0.35427983539094648</v>
      </c>
      <c r="L975" s="22">
        <f t="shared" si="125"/>
        <v>43</v>
      </c>
      <c r="M975" s="41">
        <f t="shared" si="126"/>
        <v>0.43</v>
      </c>
      <c r="N975" s="41">
        <f t="shared" si="127"/>
        <v>0.43</v>
      </c>
    </row>
    <row r="976" spans="1:14" x14ac:dyDescent="0.2">
      <c r="A976" s="12">
        <v>100</v>
      </c>
      <c r="B976" s="12">
        <f t="shared" si="123"/>
        <v>97300</v>
      </c>
      <c r="C976" s="13">
        <f>'Aliquote medie'!C976</f>
        <v>3</v>
      </c>
      <c r="D976" s="43">
        <f>'Aliquote medie'!D976</f>
        <v>0.43</v>
      </c>
      <c r="E976" s="14">
        <f>'Aliquote medie'!F976</f>
        <v>34479</v>
      </c>
      <c r="F976" s="43">
        <f>'Aliquote medie'!G976</f>
        <v>0.35435765673175745</v>
      </c>
      <c r="G976" s="15">
        <f>VLOOKUP(B976,'Detrazioni '!A:N,14,FALSE)</f>
        <v>0</v>
      </c>
      <c r="H976" s="3">
        <f t="shared" si="120"/>
        <v>0</v>
      </c>
      <c r="I976" s="16">
        <f t="shared" si="121"/>
        <v>0</v>
      </c>
      <c r="J976" s="22">
        <f t="shared" si="122"/>
        <v>34479</v>
      </c>
      <c r="K976" s="22">
        <f t="shared" si="124"/>
        <v>0.35435765673175745</v>
      </c>
      <c r="L976" s="22">
        <f t="shared" si="125"/>
        <v>43</v>
      </c>
      <c r="M976" s="41">
        <f t="shared" si="126"/>
        <v>0.43</v>
      </c>
      <c r="N976" s="41">
        <f t="shared" si="127"/>
        <v>0.43</v>
      </c>
    </row>
    <row r="977" spans="1:14" x14ac:dyDescent="0.2">
      <c r="A977" s="12">
        <v>100</v>
      </c>
      <c r="B977" s="12">
        <f t="shared" si="123"/>
        <v>97400</v>
      </c>
      <c r="C977" s="13">
        <f>'Aliquote medie'!C977</f>
        <v>3</v>
      </c>
      <c r="D977" s="43">
        <f>'Aliquote medie'!D977</f>
        <v>0.43</v>
      </c>
      <c r="E977" s="14">
        <f>'Aliquote medie'!F977</f>
        <v>34522</v>
      </c>
      <c r="F977" s="43">
        <f>'Aliquote medie'!G977</f>
        <v>0.35443531827515401</v>
      </c>
      <c r="G977" s="15">
        <f>VLOOKUP(B977,'Detrazioni '!A:N,14,FALSE)</f>
        <v>0</v>
      </c>
      <c r="H977" s="3">
        <f t="shared" si="120"/>
        <v>0</v>
      </c>
      <c r="I977" s="16">
        <f t="shared" si="121"/>
        <v>0</v>
      </c>
      <c r="J977" s="22">
        <f t="shared" si="122"/>
        <v>34522</v>
      </c>
      <c r="K977" s="22">
        <f t="shared" si="124"/>
        <v>0.35443531827515401</v>
      </c>
      <c r="L977" s="22">
        <f t="shared" si="125"/>
        <v>43</v>
      </c>
      <c r="M977" s="41">
        <f t="shared" si="126"/>
        <v>0.43</v>
      </c>
      <c r="N977" s="41">
        <f t="shared" si="127"/>
        <v>0.43</v>
      </c>
    </row>
    <row r="978" spans="1:14" x14ac:dyDescent="0.2">
      <c r="A978" s="12">
        <v>100</v>
      </c>
      <c r="B978" s="12">
        <f t="shared" si="123"/>
        <v>97500</v>
      </c>
      <c r="C978" s="13">
        <f>'Aliquote medie'!C978</f>
        <v>3</v>
      </c>
      <c r="D978" s="43">
        <f>'Aliquote medie'!D978</f>
        <v>0.43</v>
      </c>
      <c r="E978" s="14">
        <f>'Aliquote medie'!F978</f>
        <v>34565</v>
      </c>
      <c r="F978" s="43">
        <f>'Aliquote medie'!G978</f>
        <v>0.35451282051282051</v>
      </c>
      <c r="G978" s="15">
        <f>VLOOKUP(B978,'Detrazioni '!A:N,14,FALSE)</f>
        <v>0</v>
      </c>
      <c r="H978" s="3">
        <f t="shared" si="120"/>
        <v>0</v>
      </c>
      <c r="I978" s="16">
        <f t="shared" si="121"/>
        <v>0</v>
      </c>
      <c r="J978" s="22">
        <f t="shared" si="122"/>
        <v>34565</v>
      </c>
      <c r="K978" s="22">
        <f t="shared" si="124"/>
        <v>0.35451282051282051</v>
      </c>
      <c r="L978" s="22">
        <f t="shared" si="125"/>
        <v>43</v>
      </c>
      <c r="M978" s="41">
        <f t="shared" si="126"/>
        <v>0.43</v>
      </c>
      <c r="N978" s="41">
        <f t="shared" si="127"/>
        <v>0.43</v>
      </c>
    </row>
    <row r="979" spans="1:14" x14ac:dyDescent="0.2">
      <c r="A979" s="12">
        <v>100</v>
      </c>
      <c r="B979" s="12">
        <f t="shared" si="123"/>
        <v>97600</v>
      </c>
      <c r="C979" s="13">
        <f>'Aliquote medie'!C979</f>
        <v>3</v>
      </c>
      <c r="D979" s="43">
        <f>'Aliquote medie'!D979</f>
        <v>0.43</v>
      </c>
      <c r="E979" s="14">
        <f>'Aliquote medie'!F979</f>
        <v>34608</v>
      </c>
      <c r="F979" s="43">
        <f>'Aliquote medie'!G979</f>
        <v>0.35459016393442622</v>
      </c>
      <c r="G979" s="15">
        <f>VLOOKUP(B979,'Detrazioni '!A:N,14,FALSE)</f>
        <v>0</v>
      </c>
      <c r="H979" s="3">
        <f t="shared" si="120"/>
        <v>0</v>
      </c>
      <c r="I979" s="16">
        <f t="shared" si="121"/>
        <v>0</v>
      </c>
      <c r="J979" s="22">
        <f t="shared" si="122"/>
        <v>34608</v>
      </c>
      <c r="K979" s="22">
        <f t="shared" si="124"/>
        <v>0.35459016393442622</v>
      </c>
      <c r="L979" s="22">
        <f t="shared" si="125"/>
        <v>43</v>
      </c>
      <c r="M979" s="41">
        <f t="shared" si="126"/>
        <v>0.43</v>
      </c>
      <c r="N979" s="41">
        <f t="shared" si="127"/>
        <v>0.43</v>
      </c>
    </row>
    <row r="980" spans="1:14" x14ac:dyDescent="0.2">
      <c r="A980" s="12">
        <v>100</v>
      </c>
      <c r="B980" s="12">
        <f t="shared" si="123"/>
        <v>97700</v>
      </c>
      <c r="C980" s="13">
        <f>'Aliquote medie'!C980</f>
        <v>3</v>
      </c>
      <c r="D980" s="43">
        <f>'Aliquote medie'!D980</f>
        <v>0.43</v>
      </c>
      <c r="E980" s="14">
        <f>'Aliquote medie'!F980</f>
        <v>34651</v>
      </c>
      <c r="F980" s="43">
        <f>'Aliquote medie'!G980</f>
        <v>0.35466734902763564</v>
      </c>
      <c r="G980" s="15">
        <f>VLOOKUP(B980,'Detrazioni '!A:N,14,FALSE)</f>
        <v>0</v>
      </c>
      <c r="H980" s="3">
        <f t="shared" si="120"/>
        <v>0</v>
      </c>
      <c r="I980" s="16">
        <f t="shared" si="121"/>
        <v>0</v>
      </c>
      <c r="J980" s="22">
        <f t="shared" si="122"/>
        <v>34651</v>
      </c>
      <c r="K980" s="22">
        <f t="shared" si="124"/>
        <v>0.35466734902763564</v>
      </c>
      <c r="L980" s="22">
        <f t="shared" si="125"/>
        <v>43</v>
      </c>
      <c r="M980" s="41">
        <f t="shared" si="126"/>
        <v>0.43</v>
      </c>
      <c r="N980" s="41">
        <f t="shared" si="127"/>
        <v>0.43</v>
      </c>
    </row>
    <row r="981" spans="1:14" x14ac:dyDescent="0.2">
      <c r="A981" s="12">
        <v>100</v>
      </c>
      <c r="B981" s="12">
        <f t="shared" si="123"/>
        <v>97800</v>
      </c>
      <c r="C981" s="13">
        <f>'Aliquote medie'!C981</f>
        <v>3</v>
      </c>
      <c r="D981" s="43">
        <f>'Aliquote medie'!D981</f>
        <v>0.43</v>
      </c>
      <c r="E981" s="14">
        <f>'Aliquote medie'!F981</f>
        <v>34694</v>
      </c>
      <c r="F981" s="43">
        <f>'Aliquote medie'!G981</f>
        <v>0.35474437627811861</v>
      </c>
      <c r="G981" s="15">
        <f>VLOOKUP(B981,'Detrazioni '!A:N,14,FALSE)</f>
        <v>0</v>
      </c>
      <c r="H981" s="3">
        <f t="shared" si="120"/>
        <v>0</v>
      </c>
      <c r="I981" s="16">
        <f t="shared" si="121"/>
        <v>0</v>
      </c>
      <c r="J981" s="22">
        <f t="shared" si="122"/>
        <v>34694</v>
      </c>
      <c r="K981" s="22">
        <f t="shared" si="124"/>
        <v>0.35474437627811861</v>
      </c>
      <c r="L981" s="22">
        <f t="shared" si="125"/>
        <v>43</v>
      </c>
      <c r="M981" s="41">
        <f t="shared" si="126"/>
        <v>0.43</v>
      </c>
      <c r="N981" s="41">
        <f t="shared" si="127"/>
        <v>0.43</v>
      </c>
    </row>
    <row r="982" spans="1:14" x14ac:dyDescent="0.2">
      <c r="A982" s="12">
        <v>100</v>
      </c>
      <c r="B982" s="12">
        <f t="shared" si="123"/>
        <v>97900</v>
      </c>
      <c r="C982" s="13">
        <f>'Aliquote medie'!C982</f>
        <v>3</v>
      </c>
      <c r="D982" s="43">
        <f>'Aliquote medie'!D982</f>
        <v>0.43</v>
      </c>
      <c r="E982" s="14">
        <f>'Aliquote medie'!F982</f>
        <v>34737</v>
      </c>
      <c r="F982" s="43">
        <f>'Aliquote medie'!G982</f>
        <v>0.35482124616956079</v>
      </c>
      <c r="G982" s="15">
        <f>VLOOKUP(B982,'Detrazioni '!A:N,14,FALSE)</f>
        <v>0</v>
      </c>
      <c r="H982" s="3">
        <f t="shared" si="120"/>
        <v>0</v>
      </c>
      <c r="I982" s="16">
        <f t="shared" si="121"/>
        <v>0</v>
      </c>
      <c r="J982" s="22">
        <f t="shared" si="122"/>
        <v>34737</v>
      </c>
      <c r="K982" s="22">
        <f t="shared" si="124"/>
        <v>0.35482124616956079</v>
      </c>
      <c r="L982" s="22">
        <f t="shared" si="125"/>
        <v>43</v>
      </c>
      <c r="M982" s="41">
        <f t="shared" si="126"/>
        <v>0.43</v>
      </c>
      <c r="N982" s="41">
        <f t="shared" si="127"/>
        <v>0.43</v>
      </c>
    </row>
    <row r="983" spans="1:14" x14ac:dyDescent="0.2">
      <c r="A983" s="12">
        <v>100</v>
      </c>
      <c r="B983" s="12">
        <f t="shared" si="123"/>
        <v>98000</v>
      </c>
      <c r="C983" s="13">
        <f>'Aliquote medie'!C983</f>
        <v>3</v>
      </c>
      <c r="D983" s="43">
        <f>'Aliquote medie'!D983</f>
        <v>0.43</v>
      </c>
      <c r="E983" s="14">
        <f>'Aliquote medie'!F983</f>
        <v>34780</v>
      </c>
      <c r="F983" s="43">
        <f>'Aliquote medie'!G983</f>
        <v>0.35489795918367345</v>
      </c>
      <c r="G983" s="15">
        <f>VLOOKUP(B983,'Detrazioni '!A:N,14,FALSE)</f>
        <v>0</v>
      </c>
      <c r="H983" s="3">
        <f t="shared" si="120"/>
        <v>0</v>
      </c>
      <c r="I983" s="16">
        <f t="shared" si="121"/>
        <v>0</v>
      </c>
      <c r="J983" s="22">
        <f t="shared" si="122"/>
        <v>34780</v>
      </c>
      <c r="K983" s="22">
        <f t="shared" si="124"/>
        <v>0.35489795918367345</v>
      </c>
      <c r="L983" s="22">
        <f t="shared" si="125"/>
        <v>43</v>
      </c>
      <c r="M983" s="41">
        <f t="shared" si="126"/>
        <v>0.43</v>
      </c>
      <c r="N983" s="41">
        <f t="shared" si="127"/>
        <v>0.43</v>
      </c>
    </row>
    <row r="984" spans="1:14" x14ac:dyDescent="0.2">
      <c r="A984" s="12">
        <v>100</v>
      </c>
      <c r="B984" s="12">
        <f t="shared" si="123"/>
        <v>98100</v>
      </c>
      <c r="C984" s="13">
        <f>'Aliquote medie'!C984</f>
        <v>3</v>
      </c>
      <c r="D984" s="43">
        <f>'Aliquote medie'!D984</f>
        <v>0.43</v>
      </c>
      <c r="E984" s="14">
        <f>'Aliquote medie'!F984</f>
        <v>34823</v>
      </c>
      <c r="F984" s="43">
        <f>'Aliquote medie'!G984</f>
        <v>0.35497451580020389</v>
      </c>
      <c r="G984" s="15">
        <f>VLOOKUP(B984,'Detrazioni '!A:N,14,FALSE)</f>
        <v>0</v>
      </c>
      <c r="H984" s="3">
        <f t="shared" si="120"/>
        <v>0</v>
      </c>
      <c r="I984" s="16">
        <f t="shared" si="121"/>
        <v>0</v>
      </c>
      <c r="J984" s="22">
        <f t="shared" si="122"/>
        <v>34823</v>
      </c>
      <c r="K984" s="22">
        <f t="shared" si="124"/>
        <v>0.35497451580020389</v>
      </c>
      <c r="L984" s="22">
        <f t="shared" si="125"/>
        <v>43</v>
      </c>
      <c r="M984" s="41">
        <f t="shared" si="126"/>
        <v>0.43</v>
      </c>
      <c r="N984" s="41">
        <f t="shared" si="127"/>
        <v>0.43</v>
      </c>
    </row>
    <row r="985" spans="1:14" x14ac:dyDescent="0.2">
      <c r="A985" s="12">
        <v>100</v>
      </c>
      <c r="B985" s="12">
        <f t="shared" si="123"/>
        <v>98200</v>
      </c>
      <c r="C985" s="13">
        <f>'Aliquote medie'!C985</f>
        <v>3</v>
      </c>
      <c r="D985" s="43">
        <f>'Aliquote medie'!D985</f>
        <v>0.43</v>
      </c>
      <c r="E985" s="14">
        <f>'Aliquote medie'!F985</f>
        <v>34866</v>
      </c>
      <c r="F985" s="43">
        <f>'Aliquote medie'!G985</f>
        <v>0.35505091649694503</v>
      </c>
      <c r="G985" s="15">
        <f>VLOOKUP(B985,'Detrazioni '!A:N,14,FALSE)</f>
        <v>0</v>
      </c>
      <c r="H985" s="3">
        <f t="shared" si="120"/>
        <v>0</v>
      </c>
      <c r="I985" s="16">
        <f t="shared" si="121"/>
        <v>0</v>
      </c>
      <c r="J985" s="22">
        <f t="shared" si="122"/>
        <v>34866</v>
      </c>
      <c r="K985" s="22">
        <f t="shared" si="124"/>
        <v>0.35505091649694503</v>
      </c>
      <c r="L985" s="22">
        <f t="shared" si="125"/>
        <v>43</v>
      </c>
      <c r="M985" s="41">
        <f t="shared" si="126"/>
        <v>0.43</v>
      </c>
      <c r="N985" s="41">
        <f t="shared" si="127"/>
        <v>0.43</v>
      </c>
    </row>
    <row r="986" spans="1:14" x14ac:dyDescent="0.2">
      <c r="A986" s="12">
        <v>100</v>
      </c>
      <c r="B986" s="12">
        <f t="shared" si="123"/>
        <v>98300</v>
      </c>
      <c r="C986" s="13">
        <f>'Aliquote medie'!C986</f>
        <v>3</v>
      </c>
      <c r="D986" s="43">
        <f>'Aliquote medie'!D986</f>
        <v>0.43</v>
      </c>
      <c r="E986" s="14">
        <f>'Aliquote medie'!F986</f>
        <v>34909</v>
      </c>
      <c r="F986" s="43">
        <f>'Aliquote medie'!G986</f>
        <v>0.35512716174974568</v>
      </c>
      <c r="G986" s="15">
        <f>VLOOKUP(B986,'Detrazioni '!A:N,14,FALSE)</f>
        <v>0</v>
      </c>
      <c r="H986" s="3">
        <f t="shared" si="120"/>
        <v>0</v>
      </c>
      <c r="I986" s="16">
        <f t="shared" si="121"/>
        <v>0</v>
      </c>
      <c r="J986" s="22">
        <f t="shared" si="122"/>
        <v>34909</v>
      </c>
      <c r="K986" s="22">
        <f t="shared" si="124"/>
        <v>0.35512716174974568</v>
      </c>
      <c r="L986" s="22">
        <f t="shared" si="125"/>
        <v>43</v>
      </c>
      <c r="M986" s="41">
        <f t="shared" si="126"/>
        <v>0.43</v>
      </c>
      <c r="N986" s="41">
        <f t="shared" si="127"/>
        <v>0.43</v>
      </c>
    </row>
    <row r="987" spans="1:14" x14ac:dyDescent="0.2">
      <c r="A987" s="12">
        <v>100</v>
      </c>
      <c r="B987" s="12">
        <f t="shared" si="123"/>
        <v>98400</v>
      </c>
      <c r="C987" s="13">
        <f>'Aliquote medie'!C987</f>
        <v>3</v>
      </c>
      <c r="D987" s="43">
        <f>'Aliquote medie'!D987</f>
        <v>0.43</v>
      </c>
      <c r="E987" s="14">
        <f>'Aliquote medie'!F987</f>
        <v>34952</v>
      </c>
      <c r="F987" s="43">
        <f>'Aliquote medie'!G987</f>
        <v>0.35520325203252034</v>
      </c>
      <c r="G987" s="15">
        <f>VLOOKUP(B987,'Detrazioni '!A:N,14,FALSE)</f>
        <v>0</v>
      </c>
      <c r="H987" s="3">
        <f t="shared" si="120"/>
        <v>0</v>
      </c>
      <c r="I987" s="16">
        <f t="shared" si="121"/>
        <v>0</v>
      </c>
      <c r="J987" s="22">
        <f t="shared" si="122"/>
        <v>34952</v>
      </c>
      <c r="K987" s="22">
        <f t="shared" si="124"/>
        <v>0.35520325203252034</v>
      </c>
      <c r="L987" s="22">
        <f t="shared" si="125"/>
        <v>43</v>
      </c>
      <c r="M987" s="41">
        <f t="shared" si="126"/>
        <v>0.43</v>
      </c>
      <c r="N987" s="41">
        <f t="shared" si="127"/>
        <v>0.43</v>
      </c>
    </row>
    <row r="988" spans="1:14" x14ac:dyDescent="0.2">
      <c r="A988" s="12">
        <v>100</v>
      </c>
      <c r="B988" s="12">
        <f t="shared" si="123"/>
        <v>98500</v>
      </c>
      <c r="C988" s="13">
        <f>'Aliquote medie'!C988</f>
        <v>3</v>
      </c>
      <c r="D988" s="43">
        <f>'Aliquote medie'!D988</f>
        <v>0.43</v>
      </c>
      <c r="E988" s="14">
        <f>'Aliquote medie'!F988</f>
        <v>34995</v>
      </c>
      <c r="F988" s="43">
        <f>'Aliquote medie'!G988</f>
        <v>0.35527918781725887</v>
      </c>
      <c r="G988" s="15">
        <f>VLOOKUP(B988,'Detrazioni '!A:N,14,FALSE)</f>
        <v>0</v>
      </c>
      <c r="H988" s="3">
        <f t="shared" si="120"/>
        <v>0</v>
      </c>
      <c r="I988" s="16">
        <f t="shared" si="121"/>
        <v>0</v>
      </c>
      <c r="J988" s="22">
        <f t="shared" si="122"/>
        <v>34995</v>
      </c>
      <c r="K988" s="22">
        <f t="shared" si="124"/>
        <v>0.35527918781725887</v>
      </c>
      <c r="L988" s="22">
        <f t="shared" si="125"/>
        <v>43</v>
      </c>
      <c r="M988" s="41">
        <f t="shared" si="126"/>
        <v>0.43</v>
      </c>
      <c r="N988" s="41">
        <f t="shared" si="127"/>
        <v>0.43</v>
      </c>
    </row>
    <row r="989" spans="1:14" x14ac:dyDescent="0.2">
      <c r="A989" s="12">
        <v>100</v>
      </c>
      <c r="B989" s="12">
        <f t="shared" si="123"/>
        <v>98600</v>
      </c>
      <c r="C989" s="13">
        <f>'Aliquote medie'!C989</f>
        <v>3</v>
      </c>
      <c r="D989" s="43">
        <f>'Aliquote medie'!D989</f>
        <v>0.43</v>
      </c>
      <c r="E989" s="14">
        <f>'Aliquote medie'!F989</f>
        <v>35038</v>
      </c>
      <c r="F989" s="43">
        <f>'Aliquote medie'!G989</f>
        <v>0.35535496957403651</v>
      </c>
      <c r="G989" s="15">
        <f>VLOOKUP(B989,'Detrazioni '!A:N,14,FALSE)</f>
        <v>0</v>
      </c>
      <c r="H989" s="3">
        <f t="shared" si="120"/>
        <v>0</v>
      </c>
      <c r="I989" s="16">
        <f t="shared" si="121"/>
        <v>0</v>
      </c>
      <c r="J989" s="22">
        <f t="shared" si="122"/>
        <v>35038</v>
      </c>
      <c r="K989" s="22">
        <f t="shared" si="124"/>
        <v>0.35535496957403651</v>
      </c>
      <c r="L989" s="22">
        <f t="shared" si="125"/>
        <v>43</v>
      </c>
      <c r="M989" s="41">
        <f t="shared" si="126"/>
        <v>0.43</v>
      </c>
      <c r="N989" s="41">
        <f t="shared" si="127"/>
        <v>0.43</v>
      </c>
    </row>
    <row r="990" spans="1:14" x14ac:dyDescent="0.2">
      <c r="A990" s="12">
        <v>100</v>
      </c>
      <c r="B990" s="12">
        <f t="shared" si="123"/>
        <v>98700</v>
      </c>
      <c r="C990" s="13">
        <f>'Aliquote medie'!C990</f>
        <v>3</v>
      </c>
      <c r="D990" s="43">
        <f>'Aliquote medie'!D990</f>
        <v>0.43</v>
      </c>
      <c r="E990" s="14">
        <f>'Aliquote medie'!F990</f>
        <v>35081</v>
      </c>
      <c r="F990" s="43">
        <f>'Aliquote medie'!G990</f>
        <v>0.35543059777102332</v>
      </c>
      <c r="G990" s="15">
        <f>VLOOKUP(B990,'Detrazioni '!A:N,14,FALSE)</f>
        <v>0</v>
      </c>
      <c r="H990" s="3">
        <f t="shared" si="120"/>
        <v>0</v>
      </c>
      <c r="I990" s="16">
        <f t="shared" si="121"/>
        <v>0</v>
      </c>
      <c r="J990" s="22">
        <f t="shared" si="122"/>
        <v>35081</v>
      </c>
      <c r="K990" s="22">
        <f t="shared" si="124"/>
        <v>0.35543059777102332</v>
      </c>
      <c r="L990" s="22">
        <f t="shared" si="125"/>
        <v>43</v>
      </c>
      <c r="M990" s="41">
        <f t="shared" si="126"/>
        <v>0.43</v>
      </c>
      <c r="N990" s="41">
        <f t="shared" si="127"/>
        <v>0.43</v>
      </c>
    </row>
    <row r="991" spans="1:14" x14ac:dyDescent="0.2">
      <c r="A991" s="12">
        <v>100</v>
      </c>
      <c r="B991" s="12">
        <f t="shared" si="123"/>
        <v>98800</v>
      </c>
      <c r="C991" s="13">
        <f>'Aliquote medie'!C991</f>
        <v>3</v>
      </c>
      <c r="D991" s="43">
        <f>'Aliquote medie'!D991</f>
        <v>0.43</v>
      </c>
      <c r="E991" s="14">
        <f>'Aliquote medie'!F991</f>
        <v>35124</v>
      </c>
      <c r="F991" s="43">
        <f>'Aliquote medie'!G991</f>
        <v>0.35550607287449393</v>
      </c>
      <c r="G991" s="15">
        <f>VLOOKUP(B991,'Detrazioni '!A:N,14,FALSE)</f>
        <v>0</v>
      </c>
      <c r="H991" s="3">
        <f t="shared" si="120"/>
        <v>0</v>
      </c>
      <c r="I991" s="16">
        <f t="shared" si="121"/>
        <v>0</v>
      </c>
      <c r="J991" s="22">
        <f t="shared" si="122"/>
        <v>35124</v>
      </c>
      <c r="K991" s="22">
        <f t="shared" si="124"/>
        <v>0.35550607287449393</v>
      </c>
      <c r="L991" s="22">
        <f t="shared" si="125"/>
        <v>43</v>
      </c>
      <c r="M991" s="41">
        <f t="shared" si="126"/>
        <v>0.43</v>
      </c>
      <c r="N991" s="41">
        <f t="shared" si="127"/>
        <v>0.43</v>
      </c>
    </row>
    <row r="992" spans="1:14" x14ac:dyDescent="0.2">
      <c r="A992" s="12">
        <v>100</v>
      </c>
      <c r="B992" s="12">
        <f t="shared" si="123"/>
        <v>98900</v>
      </c>
      <c r="C992" s="13">
        <f>'Aliquote medie'!C992</f>
        <v>3</v>
      </c>
      <c r="D992" s="43">
        <f>'Aliquote medie'!D992</f>
        <v>0.43</v>
      </c>
      <c r="E992" s="14">
        <f>'Aliquote medie'!F992</f>
        <v>35167</v>
      </c>
      <c r="F992" s="43">
        <f>'Aliquote medie'!G992</f>
        <v>0.3555813953488372</v>
      </c>
      <c r="G992" s="15">
        <f>VLOOKUP(B992,'Detrazioni '!A:N,14,FALSE)</f>
        <v>0</v>
      </c>
      <c r="H992" s="3">
        <f t="shared" si="120"/>
        <v>0</v>
      </c>
      <c r="I992" s="16">
        <f t="shared" si="121"/>
        <v>0</v>
      </c>
      <c r="J992" s="22">
        <f t="shared" si="122"/>
        <v>35167</v>
      </c>
      <c r="K992" s="22">
        <f t="shared" si="124"/>
        <v>0.3555813953488372</v>
      </c>
      <c r="L992" s="22">
        <f t="shared" si="125"/>
        <v>43</v>
      </c>
      <c r="M992" s="41">
        <f t="shared" si="126"/>
        <v>0.43</v>
      </c>
      <c r="N992" s="41">
        <f t="shared" si="127"/>
        <v>0.43</v>
      </c>
    </row>
    <row r="993" spans="1:14" x14ac:dyDescent="0.2">
      <c r="A993" s="12">
        <v>100</v>
      </c>
      <c r="B993" s="12">
        <f t="shared" si="123"/>
        <v>99000</v>
      </c>
      <c r="C993" s="13">
        <f>'Aliquote medie'!C993</f>
        <v>3</v>
      </c>
      <c r="D993" s="43">
        <f>'Aliquote medie'!D993</f>
        <v>0.43</v>
      </c>
      <c r="E993" s="14">
        <f>'Aliquote medie'!F993</f>
        <v>35210</v>
      </c>
      <c r="F993" s="43">
        <f>'Aliquote medie'!G993</f>
        <v>0.35565656565656567</v>
      </c>
      <c r="G993" s="15">
        <f>VLOOKUP(B993,'Detrazioni '!A:N,14,FALSE)</f>
        <v>0</v>
      </c>
      <c r="H993" s="3">
        <f t="shared" si="120"/>
        <v>0</v>
      </c>
      <c r="I993" s="16">
        <f t="shared" si="121"/>
        <v>0</v>
      </c>
      <c r="J993" s="22">
        <f t="shared" si="122"/>
        <v>35210</v>
      </c>
      <c r="K993" s="22">
        <f t="shared" si="124"/>
        <v>0.35565656565656567</v>
      </c>
      <c r="L993" s="22">
        <f t="shared" si="125"/>
        <v>43</v>
      </c>
      <c r="M993" s="41">
        <f t="shared" si="126"/>
        <v>0.43</v>
      </c>
      <c r="N993" s="41">
        <f t="shared" si="127"/>
        <v>0.43</v>
      </c>
    </row>
    <row r="994" spans="1:14" x14ac:dyDescent="0.2">
      <c r="A994" s="12">
        <v>100</v>
      </c>
      <c r="B994" s="12">
        <f t="shared" si="123"/>
        <v>99100</v>
      </c>
      <c r="C994" s="13">
        <f>'Aliquote medie'!C994</f>
        <v>3</v>
      </c>
      <c r="D994" s="43">
        <f>'Aliquote medie'!D994</f>
        <v>0.43</v>
      </c>
      <c r="E994" s="14">
        <f>'Aliquote medie'!F994</f>
        <v>35253</v>
      </c>
      <c r="F994" s="43">
        <f>'Aliquote medie'!G994</f>
        <v>0.35573158425832491</v>
      </c>
      <c r="G994" s="15">
        <f>VLOOKUP(B994,'Detrazioni '!A:N,14,FALSE)</f>
        <v>0</v>
      </c>
      <c r="H994" s="3">
        <f t="shared" si="120"/>
        <v>0</v>
      </c>
      <c r="I994" s="16">
        <f t="shared" si="121"/>
        <v>0</v>
      </c>
      <c r="J994" s="22">
        <f t="shared" si="122"/>
        <v>35253</v>
      </c>
      <c r="K994" s="22">
        <f t="shared" si="124"/>
        <v>0.35573158425832491</v>
      </c>
      <c r="L994" s="22">
        <f t="shared" si="125"/>
        <v>43</v>
      </c>
      <c r="M994" s="41">
        <f t="shared" si="126"/>
        <v>0.43</v>
      </c>
      <c r="N994" s="41">
        <f t="shared" si="127"/>
        <v>0.43</v>
      </c>
    </row>
    <row r="995" spans="1:14" x14ac:dyDescent="0.2">
      <c r="A995" s="12">
        <v>100</v>
      </c>
      <c r="B995" s="12">
        <f t="shared" si="123"/>
        <v>99200</v>
      </c>
      <c r="C995" s="13">
        <f>'Aliquote medie'!C995</f>
        <v>3</v>
      </c>
      <c r="D995" s="43">
        <f>'Aliquote medie'!D995</f>
        <v>0.43</v>
      </c>
      <c r="E995" s="14">
        <f>'Aliquote medie'!F995</f>
        <v>35296</v>
      </c>
      <c r="F995" s="43">
        <f>'Aliquote medie'!G995</f>
        <v>0.35580645161290325</v>
      </c>
      <c r="G995" s="15">
        <f>VLOOKUP(B995,'Detrazioni '!A:N,14,FALSE)</f>
        <v>0</v>
      </c>
      <c r="H995" s="3">
        <f t="shared" si="120"/>
        <v>0</v>
      </c>
      <c r="I995" s="16">
        <f t="shared" si="121"/>
        <v>0</v>
      </c>
      <c r="J995" s="22">
        <f t="shared" si="122"/>
        <v>35296</v>
      </c>
      <c r="K995" s="22">
        <f t="shared" si="124"/>
        <v>0.35580645161290325</v>
      </c>
      <c r="L995" s="22">
        <f t="shared" si="125"/>
        <v>43</v>
      </c>
      <c r="M995" s="41">
        <f t="shared" si="126"/>
        <v>0.43</v>
      </c>
      <c r="N995" s="41">
        <f t="shared" si="127"/>
        <v>0.43</v>
      </c>
    </row>
    <row r="996" spans="1:14" x14ac:dyDescent="0.2">
      <c r="A996" s="12">
        <v>100</v>
      </c>
      <c r="B996" s="12">
        <f t="shared" si="123"/>
        <v>99300</v>
      </c>
      <c r="C996" s="13">
        <f>'Aliquote medie'!C996</f>
        <v>3</v>
      </c>
      <c r="D996" s="43">
        <f>'Aliquote medie'!D996</f>
        <v>0.43</v>
      </c>
      <c r="E996" s="14">
        <f>'Aliquote medie'!F996</f>
        <v>35339</v>
      </c>
      <c r="F996" s="43">
        <f>'Aliquote medie'!G996</f>
        <v>0.35588116817724069</v>
      </c>
      <c r="G996" s="15">
        <f>VLOOKUP(B996,'Detrazioni '!A:N,14,FALSE)</f>
        <v>0</v>
      </c>
      <c r="H996" s="3">
        <f t="shared" si="120"/>
        <v>0</v>
      </c>
      <c r="I996" s="16">
        <f t="shared" si="121"/>
        <v>0</v>
      </c>
      <c r="J996" s="22">
        <f t="shared" si="122"/>
        <v>35339</v>
      </c>
      <c r="K996" s="22">
        <f t="shared" si="124"/>
        <v>0.35588116817724069</v>
      </c>
      <c r="L996" s="22">
        <f t="shared" si="125"/>
        <v>43</v>
      </c>
      <c r="M996" s="41">
        <f t="shared" si="126"/>
        <v>0.43</v>
      </c>
      <c r="N996" s="41">
        <f t="shared" si="127"/>
        <v>0.43</v>
      </c>
    </row>
    <row r="997" spans="1:14" x14ac:dyDescent="0.2">
      <c r="A997" s="12">
        <v>100</v>
      </c>
      <c r="B997" s="12">
        <f t="shared" si="123"/>
        <v>99400</v>
      </c>
      <c r="C997" s="13">
        <f>'Aliquote medie'!C997</f>
        <v>3</v>
      </c>
      <c r="D997" s="43">
        <f>'Aliquote medie'!D997</f>
        <v>0.43</v>
      </c>
      <c r="E997" s="14">
        <f>'Aliquote medie'!F997</f>
        <v>35382</v>
      </c>
      <c r="F997" s="43">
        <f>'Aliquote medie'!G997</f>
        <v>0.35595573440643863</v>
      </c>
      <c r="G997" s="15">
        <f>VLOOKUP(B997,'Detrazioni '!A:N,14,FALSE)</f>
        <v>0</v>
      </c>
      <c r="H997" s="3">
        <f t="shared" si="120"/>
        <v>0</v>
      </c>
      <c r="I997" s="16">
        <f t="shared" si="121"/>
        <v>0</v>
      </c>
      <c r="J997" s="22">
        <f t="shared" si="122"/>
        <v>35382</v>
      </c>
      <c r="K997" s="22">
        <f t="shared" si="124"/>
        <v>0.35595573440643863</v>
      </c>
      <c r="L997" s="22">
        <f t="shared" si="125"/>
        <v>43</v>
      </c>
      <c r="M997" s="41">
        <f t="shared" si="126"/>
        <v>0.43</v>
      </c>
      <c r="N997" s="41">
        <f t="shared" si="127"/>
        <v>0.43</v>
      </c>
    </row>
    <row r="998" spans="1:14" x14ac:dyDescent="0.2">
      <c r="A998" s="12">
        <v>100</v>
      </c>
      <c r="B998" s="12">
        <f t="shared" si="123"/>
        <v>99500</v>
      </c>
      <c r="C998" s="13">
        <f>'Aliquote medie'!C998</f>
        <v>3</v>
      </c>
      <c r="D998" s="43">
        <f>'Aliquote medie'!D998</f>
        <v>0.43</v>
      </c>
      <c r="E998" s="14">
        <f>'Aliquote medie'!F998</f>
        <v>35425</v>
      </c>
      <c r="F998" s="43">
        <f>'Aliquote medie'!G998</f>
        <v>0.35603015075376887</v>
      </c>
      <c r="G998" s="15">
        <f>VLOOKUP(B998,'Detrazioni '!A:N,14,FALSE)</f>
        <v>0</v>
      </c>
      <c r="H998" s="3">
        <f t="shared" si="120"/>
        <v>0</v>
      </c>
      <c r="I998" s="16">
        <f t="shared" si="121"/>
        <v>0</v>
      </c>
      <c r="J998" s="22">
        <f t="shared" si="122"/>
        <v>35425</v>
      </c>
      <c r="K998" s="22">
        <f t="shared" si="124"/>
        <v>0.35603015075376887</v>
      </c>
      <c r="L998" s="22">
        <f t="shared" si="125"/>
        <v>43</v>
      </c>
      <c r="M998" s="41">
        <f t="shared" si="126"/>
        <v>0.43</v>
      </c>
      <c r="N998" s="41">
        <f t="shared" si="127"/>
        <v>0.43</v>
      </c>
    </row>
    <row r="999" spans="1:14" x14ac:dyDescent="0.2">
      <c r="A999" s="12">
        <v>100</v>
      </c>
      <c r="B999" s="12">
        <f t="shared" si="123"/>
        <v>99600</v>
      </c>
      <c r="C999" s="13">
        <f>'Aliquote medie'!C999</f>
        <v>3</v>
      </c>
      <c r="D999" s="43">
        <f>'Aliquote medie'!D999</f>
        <v>0.43</v>
      </c>
      <c r="E999" s="14">
        <f>'Aliquote medie'!F999</f>
        <v>35468</v>
      </c>
      <c r="F999" s="43">
        <f>'Aliquote medie'!G999</f>
        <v>0.35610441767068274</v>
      </c>
      <c r="G999" s="15">
        <f>VLOOKUP(B999,'Detrazioni '!A:N,14,FALSE)</f>
        <v>0</v>
      </c>
      <c r="H999" s="3">
        <f t="shared" si="120"/>
        <v>0</v>
      </c>
      <c r="I999" s="16">
        <f t="shared" si="121"/>
        <v>0</v>
      </c>
      <c r="J999" s="22">
        <f t="shared" si="122"/>
        <v>35468</v>
      </c>
      <c r="K999" s="22">
        <f t="shared" si="124"/>
        <v>0.35610441767068274</v>
      </c>
      <c r="L999" s="22">
        <f t="shared" si="125"/>
        <v>43</v>
      </c>
      <c r="M999" s="41">
        <f t="shared" si="126"/>
        <v>0.43</v>
      </c>
      <c r="N999" s="41">
        <f t="shared" si="127"/>
        <v>0.43</v>
      </c>
    </row>
    <row r="1000" spans="1:14" x14ac:dyDescent="0.2">
      <c r="A1000" s="12">
        <v>100</v>
      </c>
      <c r="B1000" s="12">
        <f t="shared" si="123"/>
        <v>99700</v>
      </c>
      <c r="C1000" s="13">
        <f>'Aliquote medie'!C1000</f>
        <v>3</v>
      </c>
      <c r="D1000" s="43">
        <f>'Aliquote medie'!D1000</f>
        <v>0.43</v>
      </c>
      <c r="E1000" s="14">
        <f>'Aliquote medie'!F1000</f>
        <v>35511</v>
      </c>
      <c r="F1000" s="43">
        <f>'Aliquote medie'!G1000</f>
        <v>0.35617853560682045</v>
      </c>
      <c r="G1000" s="15">
        <f>VLOOKUP(B1000,'Detrazioni '!A:N,14,FALSE)</f>
        <v>0</v>
      </c>
      <c r="H1000" s="3">
        <f t="shared" si="120"/>
        <v>0</v>
      </c>
      <c r="I1000" s="16">
        <f t="shared" si="121"/>
        <v>0</v>
      </c>
      <c r="J1000" s="22">
        <f t="shared" si="122"/>
        <v>35511</v>
      </c>
      <c r="K1000" s="22">
        <f t="shared" si="124"/>
        <v>0.35617853560682045</v>
      </c>
      <c r="L1000" s="22">
        <f t="shared" si="125"/>
        <v>43</v>
      </c>
      <c r="M1000" s="41">
        <f t="shared" si="126"/>
        <v>0.43</v>
      </c>
      <c r="N1000" s="41">
        <f t="shared" si="127"/>
        <v>0.43</v>
      </c>
    </row>
    <row r="1001" spans="1:14" x14ac:dyDescent="0.2">
      <c r="A1001" s="12">
        <v>100</v>
      </c>
      <c r="B1001" s="12">
        <f t="shared" si="123"/>
        <v>99800</v>
      </c>
      <c r="C1001" s="13">
        <f>'Aliquote medie'!C1001</f>
        <v>3</v>
      </c>
      <c r="D1001" s="43">
        <f>'Aliquote medie'!D1001</f>
        <v>0.43</v>
      </c>
      <c r="E1001" s="14">
        <f>'Aliquote medie'!F1001</f>
        <v>35554</v>
      </c>
      <c r="F1001" s="43">
        <f>'Aliquote medie'!G1001</f>
        <v>0.35625250501002004</v>
      </c>
      <c r="G1001" s="15">
        <f>VLOOKUP(B1001,'Detrazioni '!A:N,14,FALSE)</f>
        <v>0</v>
      </c>
      <c r="H1001" s="3">
        <f t="shared" si="120"/>
        <v>0</v>
      </c>
      <c r="I1001" s="16">
        <f t="shared" si="121"/>
        <v>0</v>
      </c>
      <c r="J1001" s="22">
        <f t="shared" si="122"/>
        <v>35554</v>
      </c>
      <c r="K1001" s="22">
        <f t="shared" si="124"/>
        <v>0.35625250501002004</v>
      </c>
      <c r="L1001" s="22">
        <f t="shared" si="125"/>
        <v>43</v>
      </c>
      <c r="M1001" s="41">
        <f t="shared" si="126"/>
        <v>0.43</v>
      </c>
      <c r="N1001" s="41">
        <f t="shared" si="127"/>
        <v>0.43</v>
      </c>
    </row>
    <row r="1002" spans="1:14" x14ac:dyDescent="0.2">
      <c r="A1002" s="12">
        <v>100</v>
      </c>
      <c r="B1002" s="12">
        <f t="shared" si="123"/>
        <v>99900</v>
      </c>
      <c r="C1002" s="13">
        <f>'Aliquote medie'!C1002</f>
        <v>3</v>
      </c>
      <c r="D1002" s="43">
        <f>'Aliquote medie'!D1002</f>
        <v>0.43</v>
      </c>
      <c r="E1002" s="14">
        <f>'Aliquote medie'!F1002</f>
        <v>35597</v>
      </c>
      <c r="F1002" s="43">
        <f>'Aliquote medie'!G1002</f>
        <v>0.35632632632632633</v>
      </c>
      <c r="G1002" s="15">
        <f>VLOOKUP(B1002,'Detrazioni '!A:N,14,FALSE)</f>
        <v>0</v>
      </c>
      <c r="H1002" s="3">
        <f t="shared" si="120"/>
        <v>0</v>
      </c>
      <c r="I1002" s="16">
        <f t="shared" si="121"/>
        <v>0</v>
      </c>
      <c r="J1002" s="22">
        <f t="shared" si="122"/>
        <v>35597</v>
      </c>
      <c r="K1002" s="22">
        <f t="shared" si="124"/>
        <v>0.35632632632632633</v>
      </c>
      <c r="L1002" s="22">
        <f t="shared" si="125"/>
        <v>43</v>
      </c>
      <c r="M1002" s="41">
        <f t="shared" si="126"/>
        <v>0.43</v>
      </c>
      <c r="N1002" s="41">
        <f t="shared" si="127"/>
        <v>0.43</v>
      </c>
    </row>
    <row r="1003" spans="1:14" x14ac:dyDescent="0.2">
      <c r="A1003" s="12">
        <v>100</v>
      </c>
      <c r="B1003" s="12">
        <f t="shared" si="123"/>
        <v>100000</v>
      </c>
      <c r="C1003" s="13">
        <f>'Aliquote medie'!C1003</f>
        <v>3</v>
      </c>
      <c r="D1003" s="43">
        <f>'Aliquote medie'!D1003</f>
        <v>0.43</v>
      </c>
      <c r="E1003" s="14">
        <f>'Aliquote medie'!F1003</f>
        <v>35640</v>
      </c>
      <c r="F1003" s="43">
        <f>'Aliquote medie'!G1003</f>
        <v>0.35639999999999999</v>
      </c>
      <c r="G1003" s="15">
        <f>VLOOKUP(B1003,'Detrazioni '!A:N,14,FALSE)</f>
        <v>0</v>
      </c>
      <c r="H1003" s="3">
        <f t="shared" si="120"/>
        <v>0</v>
      </c>
      <c r="I1003" s="16">
        <f t="shared" si="121"/>
        <v>0</v>
      </c>
      <c r="J1003" s="22">
        <f t="shared" si="122"/>
        <v>35640</v>
      </c>
      <c r="K1003" s="22">
        <f t="shared" si="124"/>
        <v>0.35639999999999999</v>
      </c>
      <c r="L1003" s="22">
        <f t="shared" si="125"/>
        <v>43</v>
      </c>
      <c r="M1003" s="41">
        <f t="shared" si="126"/>
        <v>0.43</v>
      </c>
      <c r="N1003" s="41">
        <f t="shared" si="127"/>
        <v>0.43</v>
      </c>
    </row>
  </sheetData>
  <autoFilter ref="A2:M2" xr:uid="{AC000956-18C9-724A-867B-1BB41641389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F380-7BA9-F44E-93A6-22783328F61F}">
  <dimension ref="A1"/>
  <sheetViews>
    <sheetView tabSelected="1" workbookViewId="0">
      <selection activeCell="A9" sqref="A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Scaglioni</vt:lpstr>
      <vt:lpstr>Aliquote medie</vt:lpstr>
      <vt:lpstr>Detrazioni </vt:lpstr>
      <vt:lpstr>Aliquote effettive</vt:lpstr>
      <vt:lpstr>Grafici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 DISEA</dc:creator>
  <cp:lastModifiedBy>Marco Giovanni Nieddu</cp:lastModifiedBy>
  <dcterms:created xsi:type="dcterms:W3CDTF">2024-12-15T10:19:43Z</dcterms:created>
  <dcterms:modified xsi:type="dcterms:W3CDTF">2025-12-15T08:51:00Z</dcterms:modified>
</cp:coreProperties>
</file>