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MetodiDecisionali_Ingegneria/A.a. 2023:24/Esempi_Ottimizzazione/"/>
    </mc:Choice>
  </mc:AlternateContent>
  <xr:revisionPtr revIDLastSave="0" documentId="13_ncr:1_{DCFB77FC-D77D-7947-A9D7-A06180E63C44}" xr6:coauthVersionLast="47" xr6:coauthVersionMax="47" xr10:uidLastSave="{00000000-0000-0000-0000-000000000000}"/>
  <bookViews>
    <workbookView xWindow="1160" yWindow="500" windowWidth="27640" windowHeight="16940" xr2:uid="{FCAD10E1-B469-5945-AF04-2104CA087515}"/>
  </bookViews>
  <sheets>
    <sheet name="Foglio1" sheetId="1" r:id="rId1"/>
  </sheets>
  <definedNames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Foglio1!$B$27</definedName>
    <definedName name="solver_lhs10" localSheetId="0" hidden="1">Foglio1!$B$36</definedName>
    <definedName name="solver_lhs11" localSheetId="0" hidden="1">Foglio1!$B$37</definedName>
    <definedName name="solver_lhs12" localSheetId="0" hidden="1">Foglio1!$B$38</definedName>
    <definedName name="solver_lhs13" localSheetId="0" hidden="1">Foglio1!$B$39</definedName>
    <definedName name="solver_lhs14" localSheetId="0" hidden="1">Foglio1!$B$40</definedName>
    <definedName name="solver_lhs2" localSheetId="0" hidden="1">Foglio1!$B$27</definedName>
    <definedName name="solver_lhs3" localSheetId="0" hidden="1">Foglio1!$B$28</definedName>
    <definedName name="solver_lhs4" localSheetId="0" hidden="1">Foglio1!$B$29</definedName>
    <definedName name="solver_lhs5" localSheetId="0" hidden="1">Foglio1!$B$30</definedName>
    <definedName name="solver_lhs6" localSheetId="0" hidden="1">Foglio1!$B$31</definedName>
    <definedName name="solver_lhs7" localSheetId="0" hidden="1">Foglio1!$B$33</definedName>
    <definedName name="solver_lhs8" localSheetId="0" hidden="1">Foglio1!$B$34</definedName>
    <definedName name="solver_lhs9" localSheetId="0" hidden="1">Foglio1!$B$35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el10" localSheetId="0" hidden="1">1</definedName>
    <definedName name="solver_rel11" localSheetId="0" hidden="1">1</definedName>
    <definedName name="solver_rel12" localSheetId="0" hidden="1">1</definedName>
    <definedName name="solver_rel13" localSheetId="0" hidden="1">1</definedName>
    <definedName name="solver_rel14" localSheetId="0" hidden="1">1</definedName>
    <definedName name="solver_rel2" localSheetId="0" hidden="1">2</definedName>
    <definedName name="solver_rel3" localSheetId="0" hidden="1">3</definedName>
    <definedName name="solver_rel4" localSheetId="0" hidden="1">3</definedName>
    <definedName name="solver_rel5" localSheetId="0" hidden="1">1</definedName>
    <definedName name="solver_rel6" localSheetId="0" hidden="1">1</definedName>
    <definedName name="solver_rel7" localSheetId="0" hidden="1">1</definedName>
    <definedName name="solver_rel8" localSheetId="0" hidden="1">1</definedName>
    <definedName name="solver_rel9" localSheetId="0" hidden="1">1</definedName>
    <definedName name="solver_rhs1" localSheetId="0" hidden="1">Foglio1!$D$27</definedName>
    <definedName name="solver_rhs10" localSheetId="0" hidden="1">Foglio1!$D$36</definedName>
    <definedName name="solver_rhs11" localSheetId="0" hidden="1">Foglio1!$D$37</definedName>
    <definedName name="solver_rhs12" localSheetId="0" hidden="1">Foglio1!$D$38</definedName>
    <definedName name="solver_rhs13" localSheetId="0" hidden="1">Foglio1!$D$39</definedName>
    <definedName name="solver_rhs14" localSheetId="0" hidden="1">Foglio1!$D$40</definedName>
    <definedName name="solver_rhs2" localSheetId="0" hidden="1">Foglio1!$D$27</definedName>
    <definedName name="solver_rhs3" localSheetId="0" hidden="1">Foglio1!$D$28</definedName>
    <definedName name="solver_rhs4" localSheetId="0" hidden="1">Foglio1!$D$29</definedName>
    <definedName name="solver_rhs5" localSheetId="0" hidden="1">Foglio1!$D$30</definedName>
    <definedName name="solver_rhs6" localSheetId="0" hidden="1">Foglio1!$D$31</definedName>
    <definedName name="solver_rhs7" localSheetId="0" hidden="1">Foglio1!$D$33</definedName>
    <definedName name="solver_rhs8" localSheetId="0" hidden="1">Foglio1!$D$34</definedName>
    <definedName name="solver_rhs9" localSheetId="0" hidden="1">Foglio1!$D$35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40" i="1"/>
  <c r="B39" i="1"/>
  <c r="B38" i="1"/>
  <c r="B37" i="1"/>
  <c r="B36" i="1"/>
  <c r="B35" i="1"/>
  <c r="B34" i="1"/>
  <c r="B33" i="1"/>
  <c r="B31" i="1"/>
  <c r="B30" i="1"/>
  <c r="B29" i="1"/>
  <c r="B28" i="1"/>
  <c r="B27" i="1"/>
</calcChain>
</file>

<file path=xl/sharedStrings.xml><?xml version="1.0" encoding="utf-8"?>
<sst xmlns="http://schemas.openxmlformats.org/spreadsheetml/2006/main" count="78" uniqueCount="49">
  <si>
    <t>Distributori</t>
  </si>
  <si>
    <t>A</t>
  </si>
  <si>
    <t>B</t>
  </si>
  <si>
    <t>C</t>
  </si>
  <si>
    <t>D</t>
  </si>
  <si>
    <t>E</t>
  </si>
  <si>
    <t>F</t>
  </si>
  <si>
    <t>G</t>
  </si>
  <si>
    <t>H</t>
  </si>
  <si>
    <t>Capacità</t>
  </si>
  <si>
    <t>N</t>
  </si>
  <si>
    <t>Sindacato</t>
  </si>
  <si>
    <t>Ferr/Auto</t>
  </si>
  <si>
    <t>Volat.</t>
  </si>
  <si>
    <t>Prezzo</t>
  </si>
  <si>
    <t>S</t>
  </si>
  <si>
    <t>Condizioni</t>
  </si>
  <si>
    <t>Richiesta</t>
  </si>
  <si>
    <t>Cap Ferr</t>
  </si>
  <si>
    <t>Cap Auto</t>
  </si>
  <si>
    <t>F.O.</t>
  </si>
  <si>
    <t>Variabili</t>
  </si>
  <si>
    <t>Xa</t>
  </si>
  <si>
    <t>Xb</t>
  </si>
  <si>
    <t>Xc</t>
  </si>
  <si>
    <t>Xd</t>
  </si>
  <si>
    <t>Xe</t>
  </si>
  <si>
    <t>Xf</t>
  </si>
  <si>
    <t>Xg</t>
  </si>
  <si>
    <t>Xh</t>
  </si>
  <si>
    <t>Valori</t>
  </si>
  <si>
    <t>Costo Tot.</t>
  </si>
  <si>
    <t>Vincoli</t>
  </si>
  <si>
    <t>Sx</t>
  </si>
  <si>
    <t>Dx</t>
  </si>
  <si>
    <t>Ferr</t>
  </si>
  <si>
    <t>Aut</t>
  </si>
  <si>
    <t>Cap A</t>
  </si>
  <si>
    <t>Cap B</t>
  </si>
  <si>
    <t>Cap C</t>
  </si>
  <si>
    <t>Cap D</t>
  </si>
  <si>
    <t>Cap E</t>
  </si>
  <si>
    <t>Cap F</t>
  </si>
  <si>
    <t>Cap G</t>
  </si>
  <si>
    <t>Cap H</t>
  </si>
  <si>
    <t>DATI</t>
  </si>
  <si>
    <t>\=</t>
  </si>
  <si>
    <t>&gt;=</t>
  </si>
  <si>
    <t>&lt;=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</si>
</sst>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/>
    <xf numFmtId="9" fontId="1" fillId="0" borderId="0" xfId="0" applyNumberFormat="1" applyFont="1" applyAlignment="1">
      <alignment horizontal="center" vertical="center"/>
    </xf>
    <xf numFmtId="0" fontId="0" fillId="2" borderId="0" xfId="0" applyFill="1"/>
    <xf numFmtId="0" fontId="0" fillId="3" borderId="0" xfId="0" applyFill="1" applyAlignment="1">
      <alignment vertical="center"/>
    </xf>
    <xf numFmtId="0" fontId="0" fillId="3" borderId="0" xfId="0" applyFill="1"/>
    <xf numFmtId="0" fontId="1" fillId="3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B335-BD24-4044-B77F-9CB6509423A7}">
  <dimension ref="A2:J40"/>
  <sheetViews>
    <sheetView tabSelected="1" topLeftCell="A25" zoomScale="165" zoomScaleNormal="165" workbookViewId="0">
      <selection activeCell="B20" sqref="B20:I20"/>
    </sheetView>
  </sheetViews>
  <sheetFormatPr baseColWidth="10" defaultRowHeight="16" x14ac:dyDescent="0.2"/>
  <sheetData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6"/>
    </row>
    <row r="3" spans="1:10" x14ac:dyDescent="0.2">
      <c r="A3" t="s">
        <v>9</v>
      </c>
      <c r="B3" s="1">
        <v>300</v>
      </c>
      <c r="C3" s="1">
        <v>600</v>
      </c>
      <c r="D3" s="1">
        <v>510</v>
      </c>
      <c r="E3" s="1">
        <v>655</v>
      </c>
      <c r="F3" s="1">
        <v>575</v>
      </c>
      <c r="G3" s="1">
        <v>680</v>
      </c>
      <c r="H3" s="1">
        <v>450</v>
      </c>
      <c r="I3" s="1">
        <v>490</v>
      </c>
      <c r="J3" s="7"/>
    </row>
    <row r="4" spans="1:10" x14ac:dyDescent="0.2">
      <c r="A4" t="s">
        <v>11</v>
      </c>
      <c r="B4" s="1" t="s">
        <v>15</v>
      </c>
      <c r="C4" s="1" t="s">
        <v>15</v>
      </c>
      <c r="D4" s="1" t="s">
        <v>10</v>
      </c>
      <c r="E4" s="1" t="s">
        <v>15</v>
      </c>
      <c r="F4" s="1" t="s">
        <v>10</v>
      </c>
      <c r="G4" s="1" t="s">
        <v>15</v>
      </c>
      <c r="H4" s="1" t="s">
        <v>10</v>
      </c>
      <c r="I4" s="1" t="s">
        <v>10</v>
      </c>
      <c r="J4" s="7"/>
    </row>
    <row r="5" spans="1:10" x14ac:dyDescent="0.2">
      <c r="A5" t="s">
        <v>12</v>
      </c>
      <c r="B5" s="1" t="s">
        <v>6</v>
      </c>
      <c r="C5" s="1" t="s">
        <v>1</v>
      </c>
      <c r="D5" s="1" t="s">
        <v>6</v>
      </c>
      <c r="E5" s="1" t="s">
        <v>1</v>
      </c>
      <c r="F5" s="1" t="s">
        <v>1</v>
      </c>
      <c r="G5" s="1" t="s">
        <v>1</v>
      </c>
      <c r="H5" s="1" t="s">
        <v>6</v>
      </c>
      <c r="I5" s="1" t="s">
        <v>6</v>
      </c>
      <c r="J5" s="7"/>
    </row>
    <row r="6" spans="1:10" x14ac:dyDescent="0.2">
      <c r="A6" t="s">
        <v>13</v>
      </c>
      <c r="B6" s="1">
        <v>15</v>
      </c>
      <c r="C6" s="1">
        <v>16</v>
      </c>
      <c r="D6" s="1">
        <v>18</v>
      </c>
      <c r="E6" s="1">
        <v>20</v>
      </c>
      <c r="F6" s="1">
        <v>21</v>
      </c>
      <c r="G6" s="1">
        <v>22</v>
      </c>
      <c r="H6" s="1">
        <v>23</v>
      </c>
      <c r="I6" s="1">
        <v>25</v>
      </c>
      <c r="J6" s="7"/>
    </row>
    <row r="7" spans="1:10" x14ac:dyDescent="0.2">
      <c r="A7" t="s">
        <v>14</v>
      </c>
      <c r="B7" s="2">
        <v>49.5</v>
      </c>
      <c r="C7" s="2">
        <v>50</v>
      </c>
      <c r="D7" s="2">
        <v>61</v>
      </c>
      <c r="E7" s="2">
        <v>63.5</v>
      </c>
      <c r="F7" s="2">
        <v>66.5</v>
      </c>
      <c r="G7" s="2">
        <v>71</v>
      </c>
      <c r="H7" s="2">
        <v>72.5</v>
      </c>
      <c r="I7" s="2">
        <v>80</v>
      </c>
      <c r="J7" s="7"/>
    </row>
    <row r="8" spans="1:10" x14ac:dyDescent="0.2">
      <c r="J8" s="7"/>
    </row>
    <row r="9" spans="1:10" x14ac:dyDescent="0.2">
      <c r="J9" s="7" t="s">
        <v>45</v>
      </c>
    </row>
    <row r="10" spans="1:10" x14ac:dyDescent="0.2">
      <c r="A10" s="8" t="s">
        <v>16</v>
      </c>
      <c r="B10" s="1"/>
      <c r="J10" s="7"/>
    </row>
    <row r="11" spans="1:10" x14ac:dyDescent="0.2">
      <c r="A11" s="3" t="s">
        <v>17</v>
      </c>
      <c r="B11" s="1">
        <v>1225</v>
      </c>
      <c r="J11" s="7"/>
    </row>
    <row r="12" spans="1:10" x14ac:dyDescent="0.2">
      <c r="A12" s="3" t="s">
        <v>11</v>
      </c>
      <c r="B12" s="4">
        <v>0.5</v>
      </c>
      <c r="J12" s="7"/>
    </row>
    <row r="13" spans="1:10" x14ac:dyDescent="0.2">
      <c r="A13" s="3" t="s">
        <v>13</v>
      </c>
      <c r="B13" s="1">
        <v>19</v>
      </c>
      <c r="J13" s="7"/>
    </row>
    <row r="14" spans="1:10" x14ac:dyDescent="0.2">
      <c r="A14" s="3" t="s">
        <v>18</v>
      </c>
      <c r="B14" s="1">
        <v>650</v>
      </c>
      <c r="J14" s="7"/>
    </row>
    <row r="15" spans="1:10" x14ac:dyDescent="0.2">
      <c r="A15" s="3" t="s">
        <v>19</v>
      </c>
      <c r="B15" s="1">
        <v>720</v>
      </c>
      <c r="J15" s="7"/>
    </row>
    <row r="18" spans="1:9" x14ac:dyDescent="0.2">
      <c r="A18" s="3"/>
    </row>
    <row r="19" spans="1:9" x14ac:dyDescent="0.2">
      <c r="A19" s="8" t="s">
        <v>21</v>
      </c>
      <c r="B19" t="s">
        <v>22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  <c r="H19" t="s">
        <v>28</v>
      </c>
      <c r="I19" t="s">
        <v>29</v>
      </c>
    </row>
    <row r="20" spans="1:9" x14ac:dyDescent="0.2">
      <c r="A20" t="s">
        <v>30</v>
      </c>
      <c r="B20" s="5"/>
      <c r="C20" s="5"/>
      <c r="D20" s="5"/>
      <c r="E20" s="5"/>
      <c r="F20" s="5"/>
      <c r="G20" s="5"/>
      <c r="H20" s="5"/>
      <c r="I20" s="5"/>
    </row>
    <row r="23" spans="1:9" x14ac:dyDescent="0.2">
      <c r="A23" s="7" t="s">
        <v>20</v>
      </c>
    </row>
    <row r="24" spans="1:9" x14ac:dyDescent="0.2">
      <c r="A24" t="s">
        <v>31</v>
      </c>
      <c r="B24" s="5">
        <f>SUMPRODUCT(B7:I7,B20:I20)</f>
        <v>0</v>
      </c>
    </row>
    <row r="26" spans="1:9" x14ac:dyDescent="0.2">
      <c r="A26" s="7" t="s">
        <v>32</v>
      </c>
      <c r="B26" t="s">
        <v>33</v>
      </c>
      <c r="D26" t="s">
        <v>34</v>
      </c>
    </row>
    <row r="27" spans="1:9" x14ac:dyDescent="0.2">
      <c r="A27" t="s">
        <v>17</v>
      </c>
      <c r="B27" s="5">
        <f>SUM(B20:I20)</f>
        <v>0</v>
      </c>
      <c r="C27" t="s">
        <v>46</v>
      </c>
      <c r="D27">
        <v>1225</v>
      </c>
    </row>
    <row r="28" spans="1:9" x14ac:dyDescent="0.2">
      <c r="A28" t="s">
        <v>11</v>
      </c>
      <c r="B28" s="5">
        <f>SUM(B20+C20+E20+G20)</f>
        <v>0</v>
      </c>
      <c r="C28" t="s">
        <v>47</v>
      </c>
      <c r="D28">
        <v>612.5</v>
      </c>
    </row>
    <row r="29" spans="1:9" x14ac:dyDescent="0.2">
      <c r="A29" t="s">
        <v>13</v>
      </c>
      <c r="B29" s="5">
        <f>SUM(-4*B20-3*C20-D20+E20+2*F20+3*G20+4*H20+6*I20)</f>
        <v>0</v>
      </c>
      <c r="C29" t="s">
        <v>47</v>
      </c>
      <c r="D29">
        <v>0</v>
      </c>
    </row>
    <row r="30" spans="1:9" x14ac:dyDescent="0.2">
      <c r="A30" t="s">
        <v>35</v>
      </c>
      <c r="B30" s="5">
        <f>SUM(B20+D20+H20+I20)</f>
        <v>0</v>
      </c>
      <c r="C30" t="s">
        <v>48</v>
      </c>
      <c r="D30">
        <v>650</v>
      </c>
    </row>
    <row r="31" spans="1:9" x14ac:dyDescent="0.2">
      <c r="A31" t="s">
        <v>36</v>
      </c>
      <c r="B31" s="5">
        <f>SUM(C20+E20+F20+G20)</f>
        <v>0</v>
      </c>
      <c r="C31" t="s">
        <v>48</v>
      </c>
      <c r="D31">
        <v>720</v>
      </c>
    </row>
    <row r="32" spans="1:9" x14ac:dyDescent="0.2">
      <c r="B32" s="5"/>
    </row>
    <row r="33" spans="1:4" x14ac:dyDescent="0.2">
      <c r="A33" t="s">
        <v>37</v>
      </c>
      <c r="B33" s="5">
        <f>SUM(B20)</f>
        <v>0</v>
      </c>
      <c r="C33" t="s">
        <v>48</v>
      </c>
      <c r="D33" s="1">
        <v>300</v>
      </c>
    </row>
    <row r="34" spans="1:4" x14ac:dyDescent="0.2">
      <c r="A34" t="s">
        <v>38</v>
      </c>
      <c r="B34" s="5">
        <f>SUM(C20)</f>
        <v>0</v>
      </c>
      <c r="C34" t="s">
        <v>48</v>
      </c>
      <c r="D34" s="1">
        <v>600</v>
      </c>
    </row>
    <row r="35" spans="1:4" x14ac:dyDescent="0.2">
      <c r="A35" t="s">
        <v>39</v>
      </c>
      <c r="B35" s="5">
        <f>SUM(D20)</f>
        <v>0</v>
      </c>
      <c r="C35" t="s">
        <v>48</v>
      </c>
      <c r="D35" s="1">
        <v>510</v>
      </c>
    </row>
    <row r="36" spans="1:4" x14ac:dyDescent="0.2">
      <c r="A36" t="s">
        <v>40</v>
      </c>
      <c r="B36" s="5">
        <f>SUM(E20)</f>
        <v>0</v>
      </c>
      <c r="C36" t="s">
        <v>48</v>
      </c>
      <c r="D36" s="1">
        <v>655</v>
      </c>
    </row>
    <row r="37" spans="1:4" x14ac:dyDescent="0.2">
      <c r="A37" t="s">
        <v>41</v>
      </c>
      <c r="B37" s="5">
        <f>SUM(F20)</f>
        <v>0</v>
      </c>
      <c r="C37" t="s">
        <v>48</v>
      </c>
      <c r="D37" s="1">
        <v>575</v>
      </c>
    </row>
    <row r="38" spans="1:4" x14ac:dyDescent="0.2">
      <c r="A38" t="s">
        <v>42</v>
      </c>
      <c r="B38" s="5">
        <f>SUM(G20)</f>
        <v>0</v>
      </c>
      <c r="C38" t="s">
        <v>48</v>
      </c>
      <c r="D38" s="1">
        <v>680</v>
      </c>
    </row>
    <row r="39" spans="1:4" x14ac:dyDescent="0.2">
      <c r="A39" t="s">
        <v>43</v>
      </c>
      <c r="B39" s="5">
        <f>SUM(H20)</f>
        <v>0</v>
      </c>
      <c r="C39" t="s">
        <v>48</v>
      </c>
      <c r="D39" s="1">
        <v>450</v>
      </c>
    </row>
    <row r="40" spans="1:4" x14ac:dyDescent="0.2">
      <c r="A40" t="s">
        <v>44</v>
      </c>
      <c r="B40" s="5">
        <f>SUM(I20)</f>
        <v>0</v>
      </c>
      <c r="C40" t="s">
        <v>48</v>
      </c>
      <c r="D40" s="1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2021-12-15T16:21:59Z</dcterms:created>
  <dcterms:modified xsi:type="dcterms:W3CDTF">2023-12-17T08:31:53Z</dcterms:modified>
</cp:coreProperties>
</file>